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<sst xmlns="http://schemas.openxmlformats.org/spreadsheetml/2006/main" count="43" uniqueCount="43">
  <si>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</si>
  <si>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UXS010</t>
  </si>
  <si>
    <t xml:space="preserve">m²</t>
  </si>
  <si>
    <t xml:space="preserve">Vereda de césped sintético.</t>
  </si>
  <si>
    <r>
      <rPr>
        <sz val="8.25"/>
        <color rgb="FF000000"/>
        <rFont val="Arial"/>
        <family val="2"/>
      </rPr>
      <t xml:space="preserve">Piso de 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moquette, 2280 g/m² y 16800 mechones/m²; banda de unión de geotextil de polipropileno, de 300 mm de ancho y adhesivo de poliuretano bicomponente, lastrado con 5 kg/m² de agregado silíceo, de granulometría comprendida entre 0,4 y 0,8 mm; para uso decorativo. El precio no incluye la superficie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</si>
  <si>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</si>
  <si>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</si>
  <si>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</si>
  <si>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</si>
  <si>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</si>
  <si>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</si>
  <si>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</si>
  <si>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mt47cit230b</t>
  </si>
  <si>
    <t xml:space="preserve">m²</t>
  </si>
  <si>
    <t xml:space="preserve">Césped sintético, de cuatro tonos de color verde y marrón, compuesto de mechones rectos monofilamento Dogbone DB Shape de 3/8" de fibra 100% polietileno resistente a los rayos UV, 5200/8 decitex, 120 micras de espesor y mechones rectos texturizados de 3/8" de fibra 100% polipropileno resistente a los rayos UV, 3000/6 decitex, 110 micras de espesor, tejidos sobre base de polipropileno drenante reforzada con una capa de fieltro, con termofijado y sellado con látex, de 25 mm de altura de pelo, 27 mm de altura total de moquette, 2280 g/m² y 16800 mechones/m², suministrado en rollos.</t>
  </si>
  <si>
    <t xml:space="preserve">mt47cit250d</t>
  </si>
  <si>
    <t xml:space="preserve">m</t>
  </si>
  <si>
    <t xml:space="preserve">Banda de unión de geotextil de polipropileno, de 300 mm de ancho, suministrada en rollos.</t>
  </si>
  <si>
    <t xml:space="preserve">mt47cit260a</t>
  </si>
  <si>
    <t xml:space="preserve">kg</t>
  </si>
  <si>
    <t xml:space="preserve">Adhesivo de poliuretano bicomponente.</t>
  </si>
  <si>
    <t xml:space="preserve">mt47cit004a</t>
  </si>
  <si>
    <t xml:space="preserve">kg</t>
  </si>
  <si>
    <t xml:space="preserve">Agregado silíceo, de granulometría comprendida entre 0,4 y 0,8 mm, suministrado en sacos.</t>
  </si>
  <si>
    <t xml:space="preserve">Subtotal materiales:</t>
  </si>
  <si>
    <t xml:space="preserve">Equipo</t>
  </si>
  <si>
    <t xml:space="preserve">mq07cel010</t>
  </si>
  <si>
    <t xml:space="preserve">h</t>
  </si>
  <si>
    <t xml:space="preserve">Carretilla elevadora diesel de doble tracción de 8 t.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</si>
  <si>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</si>
  <si>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</si>
  <si>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</si>
  <si>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</si>
  <si>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albañil de obra civil.</t>
  </si>
  <si>
    <t xml:space="preserve">mo087</t>
  </si>
  <si>
    <t xml:space="preserve">h</t>
  </si>
  <si>
    <t xml:space="preserve">Medio oficial albañil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</si>
  <si>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</si>
  <si>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</si>
  <si>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</si>
  <si>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</si>
  <si>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$ 21.852,24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</si>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</sst>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3.23" customWidth="1"/>
    <col min="3" max="3" width="3.06" customWidth="1"/>
    <col min="4" max="4" width="4.59" customWidth="1"/>
    <col min="5" max="5" width="72.08" customWidth="1"/>
    <col min="6" max="6" width="11.56" customWidth="1"/>
    <col min="7" max="7" width="14.45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87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1.04</v>
      </c>
      <c r="G10" s="12">
        <v>268.3</v>
      </c>
      <c r="H10" s="12">
        <f ca="1">ROUND(INDIRECT(ADDRESS(ROW()+(0), COLUMN()+(-2), 1))*INDIRECT(ADDRESS(ROW()+(0), COLUMN()+(-1), 1)), 2)</f>
        <v>279.03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0.42</v>
      </c>
      <c r="G11" s="12">
        <v>16.66</v>
      </c>
      <c r="H11" s="12">
        <f ca="1">ROUND(INDIRECT(ADDRESS(ROW()+(0), COLUMN()+(-2), 1))*INDIRECT(ADDRESS(ROW()+(0), COLUMN()+(-1), 1)), 2)</f>
        <v>7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0.3</v>
      </c>
      <c r="G12" s="12">
        <v>67.88</v>
      </c>
      <c r="H12" s="12">
        <f ca="1">ROUND(INDIRECT(ADDRESS(ROW()+(0), COLUMN()+(-2), 1))*INDIRECT(ADDRESS(ROW()+(0), COLUMN()+(-1), 1)), 2)</f>
        <v>20.36</v>
      </c>
    </row>
    <row r="13" spans="1:8" ht="24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5</v>
      </c>
      <c r="G13" s="14">
        <v>2.29</v>
      </c>
      <c r="H13" s="14">
        <f ca="1">ROUND(INDIRECT(ADDRESS(ROW()+(0), COLUMN()+(-2), 1))*INDIRECT(ADDRESS(ROW()+(0), COLUMN()+(-1), 1)), 2)</f>
        <v>11.45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317.84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0.252</v>
      </c>
      <c r="G16" s="14">
        <v>19355.2</v>
      </c>
      <c r="H16" s="14">
        <f ca="1">ROUND(INDIRECT(ADDRESS(ROW()+(0), COLUMN()+(-2), 1))*INDIRECT(ADDRESS(ROW()+(0), COLUMN()+(-1), 1)), 2)</f>
        <v>4877.52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4877.52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" t="s">
        <v>31</v>
      </c>
      <c r="B19" s="1"/>
      <c r="C19" s="10" t="s">
        <v>32</v>
      </c>
      <c r="D19" s="10"/>
      <c r="E19" s="1" t="s">
        <v>33</v>
      </c>
      <c r="F19" s="11">
        <v>0.247</v>
      </c>
      <c r="G19" s="12">
        <v>33952.7</v>
      </c>
      <c r="H19" s="12">
        <f ca="1">ROUND(INDIRECT(ADDRESS(ROW()+(0), COLUMN()+(-2), 1))*INDIRECT(ADDRESS(ROW()+(0), COLUMN()+(-1), 1)), 2)</f>
        <v>8386.31</v>
      </c>
    </row>
    <row r="20" spans="1:8" ht="13.50" thickBot="1" customHeight="1">
      <c r="A20" s="1" t="s">
        <v>34</v>
      </c>
      <c r="B20" s="1"/>
      <c r="C20" s="10" t="s">
        <v>35</v>
      </c>
      <c r="D20" s="10"/>
      <c r="E20" s="1" t="s">
        <v>36</v>
      </c>
      <c r="F20" s="13">
        <v>0.309</v>
      </c>
      <c r="G20" s="14">
        <v>25378.9</v>
      </c>
      <c r="H20" s="14">
        <f ca="1">ROUND(INDIRECT(ADDRESS(ROW()+(0), COLUMN()+(-2), 1))*INDIRECT(ADDRESS(ROW()+(0), COLUMN()+(-1), 1)), 2)</f>
        <v>7842.09</v>
      </c>
    </row>
    <row r="21" spans="1:8" ht="13.50" thickBot="1" customHeight="1">
      <c r="A21" s="15"/>
      <c r="B21" s="15"/>
      <c r="C21" s="15"/>
      <c r="D21" s="15"/>
      <c r="E21" s="15"/>
      <c r="F21" s="9" t="s">
        <v>37</v>
      </c>
      <c r="G21" s="9"/>
      <c r="H21" s="17">
        <f ca="1">ROUND(SUM(INDIRECT(ADDRESS(ROW()+(-1), COLUMN()+(0), 1)),INDIRECT(ADDRESS(ROW()+(-2), COLUMN()+(0), 1))), 2)</f>
        <v>16228.4</v>
      </c>
    </row>
    <row r="22" spans="1:8" ht="13.50" thickBot="1" customHeight="1">
      <c r="A22" s="15">
        <v>4</v>
      </c>
      <c r="B22" s="15"/>
      <c r="C22" s="15"/>
      <c r="D22" s="15"/>
      <c r="E22" s="18" t="s">
        <v>38</v>
      </c>
      <c r="F22" s="18"/>
      <c r="G22" s="15"/>
      <c r="H22" s="15"/>
    </row>
    <row r="23" spans="1:8" ht="13.50" thickBot="1" customHeight="1">
      <c r="A23" s="19"/>
      <c r="B23" s="19"/>
      <c r="C23" s="20" t="s">
        <v>39</v>
      </c>
      <c r="D23" s="20"/>
      <c r="E23" s="19" t="s">
        <v>40</v>
      </c>
      <c r="F23" s="13">
        <v>2</v>
      </c>
      <c r="G23" s="14">
        <f ca="1">ROUND(SUM(INDIRECT(ADDRESS(ROW()+(-2), COLUMN()+(1), 1)),INDIRECT(ADDRESS(ROW()+(-6), COLUMN()+(1), 1)),INDIRECT(ADDRESS(ROW()+(-9), COLUMN()+(1), 1))), 2)</f>
        <v>21423.8</v>
      </c>
      <c r="H23" s="14">
        <f ca="1">ROUND(INDIRECT(ADDRESS(ROW()+(0), COLUMN()+(-2), 1))*INDIRECT(ADDRESS(ROW()+(0), COLUMN()+(-1), 1))/100, 2)</f>
        <v>428.48</v>
      </c>
    </row>
    <row r="24" spans="1:8" ht="13.50" thickBot="1" customHeight="1">
      <c r="A24" s="21" t="s">
        <v>41</v>
      </c>
      <c r="B24" s="21"/>
      <c r="C24" s="22"/>
      <c r="D24" s="22"/>
      <c r="E24" s="23"/>
      <c r="F24" s="24" t="s">
        <v>42</v>
      </c>
      <c r="G24" s="25"/>
      <c r="H24" s="26">
        <f ca="1">ROUND(SUM(INDIRECT(ADDRESS(ROW()+(-1), COLUMN()+(0), 1)),INDIRECT(ADDRESS(ROW()+(-3), COLUMN()+(0), 1)),INDIRECT(ADDRESS(ROW()+(-7), COLUMN()+(0), 1)),INDIRECT(ADDRESS(ROW()+(-10), COLUMN()+(0), 1))), 2)</f>
        <v>21852.2</v>
      </c>
    </row>
  </sheetData>
  <mergeCells count="4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B20"/>
    <mergeCell ref="C20:D20"/>
    <mergeCell ref="A21:B21"/>
    <mergeCell ref="C21:D21"/>
    <mergeCell ref="F21:G21"/>
    <mergeCell ref="A22:B22"/>
    <mergeCell ref="C22:D22"/>
    <mergeCell ref="E22:F22"/>
    <mergeCell ref="A23:B23"/>
    <mergeCell ref="C23:D23"/>
    <mergeCell ref="A24:E24"/>
    <mergeCell ref="F24:G24"/>
  </mergeCells>
  <pageMargins left="0.147638" right="0.147638" top="0.206693" bottom="0.206693" header="0.0" footer="0.0"/>
  <pageSetup paperSize="9" orientation="portrait"/>
  <rowBreaks count="0" manualBreakCount="0">
    </rowBreaks>
</worksheet>
</file>