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<sst xmlns="http://schemas.openxmlformats.org/spreadsheetml/2006/main" count="97" uniqueCount="97">
  <si>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</si>
  <si>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UCM010</t>
  </si>
  <si>
    <t xml:space="preserve">m²</t>
  </si>
  <si>
    <t xml:space="preserve">Marquesina metálica para cobertura de vehículos, en estacionamiento exterior.</t>
  </si>
  <si>
    <r>
      <rPr>
        <sz val="8.25"/>
        <color rgb="FF000000"/>
        <rFont val="Arial"/>
        <family val="2"/>
      </rPr>
      <t xml:space="preserve">Marquesina metálica para cobertura de vehículos, en estacionamiento exterior, compuesta de: CIMENTACIÓN: formada por zapatas y correas de hormigón armado sobre capa de hormigón de limpieza, realizadas con hormigón H-21, condición de exposición no agresiva, tamaño máximo del agregado 19,0 mm, ámbito de consistencia A-3, elaborado, y colado desde camión, y acero ADN 420; ESTRUCTURA: formada por columnas, vigas y correas de acero A 36, en perfiles laminados en caliente, mediante uniones soldadas, con imprimación anticorrosiva realizada en taller; fijada a la fundación mediante placas de anclaje de acero A 36, en perfil plano, con taladro central biselado y pernos soldados de acero nervurado ADN 420 S; CUBIERTA: de chapa perfilada de acero galvanizado prelacado, de 0,6 mm de espesor, con nervios de entre 40 y 50 mm de altura de cresta, a una separación de entre 250 y 270 mm, colocada con un superposición de la chapa superior de 200 mm y un superposición lateral de un trapecio y fijada mecánicamente a correa estructural y borde lateral realizado con chapa plegada de acero galvanizado, de 0,8 mm de espesor, 30 cm de desarrollo y 3 pliegues. Incluso accesorios de fijación de las chapas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</si>
  <si>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</si>
  <si>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</si>
  <si>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</si>
  <si>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</si>
  <si>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</si>
  <si>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</si>
  <si>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</si>
  <si>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mt10hmf080Ee</t>
  </si>
  <si>
    <t xml:space="preserve">m³</t>
  </si>
  <si>
    <t xml:space="preserve">Hormigón masivo H-15, clase de exposición ambiental A1, tamaño máximo del agregado 19 mm, consistencia muy plástica, elaborado, según CIRSOC 201 2005.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</si>
  <si>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</si>
  <si>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</si>
  <si>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</si>
  <si>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</si>
  <si>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</si>
  <si>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</si>
  <si>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mt07aco020a</t>
  </si>
  <si>
    <t xml:space="preserve">Ud</t>
  </si>
  <si>
    <t xml:space="preserve">Separador homologado para fundaciones.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</si>
  <si>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</si>
  <si>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</si>
  <si>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</si>
  <si>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mt07aco090d</t>
  </si>
  <si>
    <t xml:space="preserve">kg</t>
  </si>
  <si>
    <t xml:space="preserve">Acero en barras nervuradas, ADN 420 S, de varios diámetros, según IRAM-IAS U 500-207.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</si>
  <si>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</si>
  <si>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</si>
  <si>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</si>
  <si>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</si>
  <si>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</si>
  <si>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</si>
  <si>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mt13ccp010a</t>
  </si>
  <si>
    <t xml:space="preserve">m²</t>
  </si>
  <si>
    <t xml:space="preserve">Chapa perfilada de acero galvanizado prelacado, de 0,6 mm de espesor, con nervios de entre 40 y 50 mm de altura de cresta, a una separación de entre 250 y 270 mm e inercia entre 13 y 21 cm4.</t>
  </si>
  <si>
    <t xml:space="preserve">mt13ccg030g</t>
  </si>
  <si>
    <t xml:space="preserve">Ud</t>
  </si>
  <si>
    <t xml:space="preserve">Tornillo autorroscante de 6,5x70 mm de acero inoxidable, con arandela.</t>
  </si>
  <si>
    <t xml:space="preserve">mt12www030mbj</t>
  </si>
  <si>
    <t xml:space="preserve">m</t>
  </si>
  <si>
    <t xml:space="preserve">Chapa plegada de acero galvanizado, de 0,8 mm de espesor, 30 cm de desarrollo y 3 pliegues, para borde lateral.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</si>
  <si>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</si>
  <si>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</si>
  <si>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</si>
  <si>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</si>
  <si>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</si>
  <si>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</si>
  <si>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</si>
  <si>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</si>
  <si>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chapas perfiladas de acero.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</si>
  <si>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</si>
  <si>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</si>
  <si>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</si>
  <si>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</si>
  <si>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</si>
  <si>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</si>
  <si>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</si>
  <si>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</si>
  <si>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</si>
  <si>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</si>
  <si>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</si>
  <si>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</si>
  <si>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</si>
  <si>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</si>
  <si>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</si>
  <si>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</si>
  <si>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</si>
  <si>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</si>
  <si>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</si>
  <si>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</si>
  <si>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</si>
  <si>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</si>
  <si>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</si>
  <si>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</si>
  <si>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</si>
  <si>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</si>
  <si>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</si>
  <si>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</si>
  <si>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</si>
  <si>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</si>
  <si>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</si>
  <si>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</si>
  <si>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</si>
  <si>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</si>
  <si>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</si>
  <si>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</si>
  <si>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</si>
  <si>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</si>
  <si>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</si>
  <si>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</si>
  <si>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</si>
  <si>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$ 7.310,43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</si>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</sst>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6.1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3138.12</v>
      </c>
      <c r="H10" s="12">
        <f ca="1">ROUND(INDIRECT(ADDRESS(ROW()+(0), COLUMN()+(-2), 1))*INDIRECT(ADDRESS(ROW()+(0), COLUMN()+(-1), 1)), 2)</f>
        <v>31.38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2">
        <v>3261.93</v>
      </c>
      <c r="H11" s="12">
        <f ca="1">ROUND(INDIRECT(ADDRESS(ROW()+(0), COLUMN()+(-2), 1))*INDIRECT(ADDRESS(ROW()+(0), COLUMN()+(-1), 1)), 2)</f>
        <v>326.19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45.28</v>
      </c>
      <c r="H12" s="12">
        <f ca="1">ROUND(INDIRECT(ADDRESS(ROW()+(0), COLUMN()+(-2), 1))*INDIRECT(ADDRESS(ROW()+(0), COLUMN()+(-1), 1)), 2)</f>
        <v>181.12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</v>
      </c>
      <c r="G13" s="12">
        <v>2.52</v>
      </c>
      <c r="H13" s="12">
        <f ca="1">ROUND(INDIRECT(ADDRESS(ROW()+(0), COLUMN()+(-2), 1))*INDIRECT(ADDRESS(ROW()+(0), COLUMN()+(-1), 1)), 2)</f>
        <v>2.02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0.47</v>
      </c>
      <c r="G14" s="12">
        <v>44.49</v>
      </c>
      <c r="H14" s="12">
        <f ca="1">ROUND(INDIRECT(ADDRESS(ROW()+(0), COLUMN()+(-2), 1))*INDIRECT(ADDRESS(ROW()+(0), COLUMN()+(-1), 1)), 2)</f>
        <v>20.91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</v>
      </c>
      <c r="G15" s="12">
        <v>46.19</v>
      </c>
      <c r="H15" s="12">
        <f ca="1">ROUND(INDIRECT(ADDRESS(ROW()+(0), COLUMN()+(-2), 1))*INDIRECT(ADDRESS(ROW()+(0), COLUMN()+(-1), 1)), 2)</f>
        <v>6.47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17.5</v>
      </c>
      <c r="G16" s="12">
        <v>25.89</v>
      </c>
      <c r="H16" s="12">
        <f ca="1">ROUND(INDIRECT(ADDRESS(ROW()+(0), COLUMN()+(-2), 1))*INDIRECT(ADDRESS(ROW()+(0), COLUMN()+(-1), 1)), 2)</f>
        <v>453.08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0.167</v>
      </c>
      <c r="G17" s="12">
        <v>75.65</v>
      </c>
      <c r="H17" s="12">
        <f ca="1">ROUND(INDIRECT(ADDRESS(ROW()+(0), COLUMN()+(-2), 1))*INDIRECT(ADDRESS(ROW()+(0), COLUMN()+(-1), 1)), 2)</f>
        <v>12.63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1.05</v>
      </c>
      <c r="G18" s="12">
        <v>96.92</v>
      </c>
      <c r="H18" s="12">
        <f ca="1">ROUND(INDIRECT(ADDRESS(ROW()+(0), COLUMN()+(-2), 1))*INDIRECT(ADDRESS(ROW()+(0), COLUMN()+(-1), 1)), 2)</f>
        <v>101.77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3</v>
      </c>
      <c r="G19" s="12">
        <v>6.93</v>
      </c>
      <c r="H19" s="12">
        <f ca="1">ROUND(INDIRECT(ADDRESS(ROW()+(0), COLUMN()+(-2), 1))*INDIRECT(ADDRESS(ROW()+(0), COLUMN()+(-1), 1)), 2)</f>
        <v>20.79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0.214</v>
      </c>
      <c r="G20" s="12">
        <v>69.26</v>
      </c>
      <c r="H20" s="12">
        <f ca="1">ROUND(INDIRECT(ADDRESS(ROW()+(0), COLUMN()+(-2), 1))*INDIRECT(ADDRESS(ROW()+(0), COLUMN()+(-1), 1)), 2)</f>
        <v>14.82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1.2</v>
      </c>
      <c r="G21" s="12">
        <v>5.49</v>
      </c>
      <c r="H21" s="12">
        <f ca="1">ROUND(INDIRECT(ADDRESS(ROW()+(0), COLUMN()+(-2), 1))*INDIRECT(ADDRESS(ROW()+(0), COLUMN()+(-1), 1)), 2)</f>
        <v>6.59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0.005</v>
      </c>
      <c r="G22" s="12">
        <v>222.7</v>
      </c>
      <c r="H22" s="12">
        <f ca="1">ROUND(INDIRECT(ADDRESS(ROW()+(0), COLUMN()+(-2), 1))*INDIRECT(ADDRESS(ROW()+(0), COLUMN()+(-1), 1)), 2)</f>
        <v>1.11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0.2</v>
      </c>
      <c r="G23" s="14">
        <v>41.92</v>
      </c>
      <c r="H23" s="14">
        <f ca="1">ROUND(INDIRECT(ADDRESS(ROW()+(0), COLUMN()+(-2), 1))*INDIRECT(ADDRESS(ROW()+(0), COLUMN()+(-1), 1)), 2)</f>
        <v>8.38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1187.26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0.116</v>
      </c>
      <c r="G26" s="12">
        <v>28768.9</v>
      </c>
      <c r="H26" s="12">
        <f ca="1">ROUND(INDIRECT(ADDRESS(ROW()+(0), COLUMN()+(-2), 1))*INDIRECT(ADDRESS(ROW()+(0), COLUMN()+(-1), 1)), 2)</f>
        <v>3337.2</v>
      </c>
    </row>
    <row r="27" spans="1:8" ht="24.0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0.012</v>
      </c>
      <c r="G27" s="12">
        <v>5805.78</v>
      </c>
      <c r="H27" s="12">
        <f ca="1">ROUND(INDIRECT(ADDRESS(ROW()+(0), COLUMN()+(-2), 1))*INDIRECT(ADDRESS(ROW()+(0), COLUMN()+(-1), 1)), 2)</f>
        <v>69.67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0.697</v>
      </c>
      <c r="G28" s="14">
        <v>2408.28</v>
      </c>
      <c r="H28" s="14">
        <f ca="1">ROUND(INDIRECT(ADDRESS(ROW()+(0), COLUMN()+(-2), 1))*INDIRECT(ADDRESS(ROW()+(0), COLUMN()+(-1), 1)), 2)</f>
        <v>1678.57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1))), 2)</f>
        <v>5085.44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0.006</v>
      </c>
      <c r="G31" s="12">
        <v>35334.3</v>
      </c>
      <c r="H31" s="12">
        <f ca="1">ROUND(INDIRECT(ADDRESS(ROW()+(0), COLUMN()+(-2), 1))*INDIRECT(ADDRESS(ROW()+(0), COLUMN()+(-1), 1)), 2)</f>
        <v>212.01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0.035</v>
      </c>
      <c r="G32" s="12">
        <v>26396.9</v>
      </c>
      <c r="H32" s="12">
        <f ca="1">ROUND(INDIRECT(ADDRESS(ROW()+(0), COLUMN()+(-2), 1))*INDIRECT(ADDRESS(ROW()+(0), COLUMN()+(-1), 1)), 2)</f>
        <v>923.89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0.074</v>
      </c>
      <c r="G33" s="12">
        <v>35334.3</v>
      </c>
      <c r="H33" s="12">
        <f ca="1">ROUND(INDIRECT(ADDRESS(ROW()+(0), COLUMN()+(-2), 1))*INDIRECT(ADDRESS(ROW()+(0), COLUMN()+(-1), 1)), 2)</f>
        <v>2614.74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0.111</v>
      </c>
      <c r="G34" s="12">
        <v>26396.9</v>
      </c>
      <c r="H34" s="12">
        <f ca="1">ROUND(INDIRECT(ADDRESS(ROW()+(0), COLUMN()+(-2), 1))*INDIRECT(ADDRESS(ROW()+(0), COLUMN()+(-1), 1)), 2)</f>
        <v>2930.05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0.327</v>
      </c>
      <c r="G35" s="12">
        <v>35334.3</v>
      </c>
      <c r="H35" s="12">
        <f ca="1">ROUND(INDIRECT(ADDRESS(ROW()+(0), COLUMN()+(-2), 1))*INDIRECT(ADDRESS(ROW()+(0), COLUMN()+(-1), 1)), 2)</f>
        <v>11554.3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0.327</v>
      </c>
      <c r="G36" s="12">
        <v>26396.9</v>
      </c>
      <c r="H36" s="12">
        <f ca="1">ROUND(INDIRECT(ADDRESS(ROW()+(0), COLUMN()+(-2), 1))*INDIRECT(ADDRESS(ROW()+(0), COLUMN()+(-1), 1)), 2)</f>
        <v>8631.77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0.359</v>
      </c>
      <c r="G37" s="12">
        <v>34893.3</v>
      </c>
      <c r="H37" s="12">
        <f ca="1">ROUND(INDIRECT(ADDRESS(ROW()+(0), COLUMN()+(-2), 1))*INDIRECT(ADDRESS(ROW()+(0), COLUMN()+(-1), 1)), 2)</f>
        <v>12526.7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3">
        <v>0.179</v>
      </c>
      <c r="G38" s="14">
        <v>25378.9</v>
      </c>
      <c r="H38" s="14">
        <f ca="1">ROUND(INDIRECT(ADDRESS(ROW()+(0), COLUMN()+(-2), 1))*INDIRECT(ADDRESS(ROW()+(0), COLUMN()+(-1), 1)), 2)</f>
        <v>4542.83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43936.3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19"/>
      <c r="D41" s="20" t="s">
        <v>93</v>
      </c>
      <c r="E41" s="19" t="s">
        <v>94</v>
      </c>
      <c r="F41" s="13">
        <v>4</v>
      </c>
      <c r="G41" s="14">
        <f ca="1">ROUND(SUM(INDIRECT(ADDRESS(ROW()+(-2), COLUMN()+(1), 1)),INDIRECT(ADDRESS(ROW()+(-12), COLUMN()+(1), 1)),INDIRECT(ADDRESS(ROW()+(-17), COLUMN()+(1), 1))), 2)</f>
        <v>50209</v>
      </c>
      <c r="H41" s="14">
        <f ca="1">ROUND(INDIRECT(ADDRESS(ROW()+(0), COLUMN()+(-2), 1))*INDIRECT(ADDRESS(ROW()+(0), COLUMN()+(-1), 1))/100, 2)</f>
        <v>2008.36</v>
      </c>
    </row>
    <row r="42" spans="1:8" ht="13.50" thickBot="1" customHeight="1">
      <c r="A42" s="21" t="s">
        <v>95</v>
      </c>
      <c r="B42" s="21"/>
      <c r="C42" s="21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1)),INDIRECT(ADDRESS(ROW()+(-18), COLUMN()+(0), 1))), 2)</f>
        <v>52217.4</v>
      </c>
    </row>
  </sheetData>
  <mergeCells count="4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F39:G39"/>
    <mergeCell ref="A40:C40"/>
    <mergeCell ref="E40:F40"/>
    <mergeCell ref="A41:C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