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<sst xmlns="http://schemas.openxmlformats.org/spreadsheetml/2006/main" count="38" uniqueCount="38">
  <si>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</si>
  <si>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SNM010</t>
  </si>
  <si>
    <t xml:space="preserve">Ud</t>
  </si>
  <si>
    <t xml:space="preserve">Mesada de tablero aglomerado hidrófugo.</t>
  </si>
  <si>
    <r>
      <rPr>
        <sz val="8.25"/>
        <color rgb="FF000000"/>
        <rFont val="Arial"/>
        <family val="2"/>
      </rPr>
      <t xml:space="preserve">Mesada de tablero aglomerado hidrófugo con superficie revestida de formica color crema o blanco, parte inferior forrada de material neutro y canto frontal de una sola hoja de estratificado de 350x62x3 cm, apoyada en los muebles bajos de cocina en la que irá encajada la pileta. Incluso material auxiliar para anclaje de mesada y masilla para el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</si>
  <si>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</si>
  <si>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</si>
  <si>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</si>
  <si>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</si>
  <si>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</si>
  <si>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</si>
  <si>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</si>
  <si>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mt19ema010a</t>
  </si>
  <si>
    <t xml:space="preserve">m</t>
  </si>
  <si>
    <t xml:space="preserve">Mesada para cocina de tablero aglomerado hidrófugo, 62x3 cm, con superficie revestida de formica color crema o blanco, parte inferior forrada de material neutro y canto frontal de una sola hoja de estratificado, incluso copete, embellecedor y remates.</t>
  </si>
  <si>
    <t xml:space="preserve">mt19ewa010i</t>
  </si>
  <si>
    <t xml:space="preserve">Ud</t>
  </si>
  <si>
    <t xml:space="preserve">Formación de hueco, en mesada de tablero aglomerado.</t>
  </si>
  <si>
    <t xml:space="preserve">mt19ewa020</t>
  </si>
  <si>
    <t xml:space="preserve">Ud</t>
  </si>
  <si>
    <t xml:space="preserve">Material auxiliar para anclaje de mesada.</t>
  </si>
  <si>
    <t xml:space="preserve">mt32war010</t>
  </si>
  <si>
    <t xml:space="preserve">kg</t>
  </si>
  <si>
    <t xml:space="preserve">Sellador elástico de poliuretano monocomponente para juntas.</t>
  </si>
  <si>
    <t xml:space="preserve">Subtotal materiales:</t>
  </si>
  <si>
    <t xml:space="preserve">Mano de obra</t>
  </si>
  <si>
    <t xml:space="preserve">mo017</t>
  </si>
  <si>
    <t xml:space="preserve">h</t>
  </si>
  <si>
    <t xml:space="preserve">Oficial carpintero.</t>
  </si>
  <si>
    <t xml:space="preserve">mo058</t>
  </si>
  <si>
    <t xml:space="preserve">h</t>
  </si>
  <si>
    <t xml:space="preserve">Medio oficial carpintero.</t>
  </si>
  <si>
    <t xml:space="preserve">Subtotal mano de obra:</t>
  </si>
  <si>
    <t xml:space="preserve">Herramientas</t>
  </si>
  <si>
    <t xml:space="preserve">%</t>
  </si>
  <si>
    <t xml:space="preserve">Herramientas</t>
  </si>
  <si>
    <t xml:space="preserve">Coste de mantenimiento decenal: $ 39.837,01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</si>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</sst>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87" customWidth="1"/>
    <col min="4" max="4" width="5.78"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3.5</v>
      </c>
      <c r="G10" s="12">
        <v>815.95</v>
      </c>
      <c r="H10" s="12">
        <f ca="1">ROUND(INDIRECT(ADDRESS(ROW()+(0), COLUMN()+(-2), 1))*INDIRECT(ADDRESS(ROW()+(0), COLUMN()+(-1), 1)), 2)</f>
        <v>2855.83</v>
      </c>
    </row>
    <row r="11" spans="1:8" ht="13.50" thickBot="1" customHeight="1">
      <c r="A11" s="1" t="s">
        <v>15</v>
      </c>
      <c r="B11" s="1"/>
      <c r="C11" s="10" t="s">
        <v>16</v>
      </c>
      <c r="D11" s="10"/>
      <c r="E11" s="1" t="s">
        <v>17</v>
      </c>
      <c r="F11" s="11">
        <v>1</v>
      </c>
      <c r="G11" s="12">
        <v>246.34</v>
      </c>
      <c r="H11" s="12">
        <f ca="1">ROUND(INDIRECT(ADDRESS(ROW()+(0), COLUMN()+(-2), 1))*INDIRECT(ADDRESS(ROW()+(0), COLUMN()+(-1), 1)), 2)</f>
        <v>246.34</v>
      </c>
    </row>
    <row r="12" spans="1:8" ht="13.50" thickBot="1" customHeight="1">
      <c r="A12" s="1" t="s">
        <v>18</v>
      </c>
      <c r="B12" s="1"/>
      <c r="C12" s="10" t="s">
        <v>19</v>
      </c>
      <c r="D12" s="10"/>
      <c r="E12" s="1" t="s">
        <v>20</v>
      </c>
      <c r="F12" s="11">
        <v>3.5</v>
      </c>
      <c r="G12" s="12">
        <v>167.07</v>
      </c>
      <c r="H12" s="12">
        <f ca="1">ROUND(INDIRECT(ADDRESS(ROW()+(0), COLUMN()+(-2), 1))*INDIRECT(ADDRESS(ROW()+(0), COLUMN()+(-1), 1)), 2)</f>
        <v>584.75</v>
      </c>
    </row>
    <row r="13" spans="1:8" ht="13.50" thickBot="1" customHeight="1">
      <c r="A13" s="1" t="s">
        <v>21</v>
      </c>
      <c r="B13" s="1"/>
      <c r="C13" s="10" t="s">
        <v>22</v>
      </c>
      <c r="D13" s="10"/>
      <c r="E13" s="1" t="s">
        <v>23</v>
      </c>
      <c r="F13" s="13">
        <v>0.047</v>
      </c>
      <c r="G13" s="14">
        <v>169.39</v>
      </c>
      <c r="H13" s="14">
        <f ca="1">ROUND(INDIRECT(ADDRESS(ROW()+(0), COLUMN()+(-2), 1))*INDIRECT(ADDRESS(ROW()+(0), COLUMN()+(-1), 1)), 2)</f>
        <v>7.96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3694.88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1.045</v>
      </c>
      <c r="G16" s="12">
        <v>34452.4</v>
      </c>
      <c r="H16" s="12">
        <f ca="1">ROUND(INDIRECT(ADDRESS(ROW()+(0), COLUMN()+(-2), 1))*INDIRECT(ADDRESS(ROW()+(0), COLUMN()+(-1), 1)), 2)</f>
        <v>36002.8</v>
      </c>
    </row>
    <row r="17" spans="1:8" ht="13.50" thickBot="1" customHeight="1">
      <c r="A17" s="1" t="s">
        <v>29</v>
      </c>
      <c r="B17" s="1"/>
      <c r="C17" s="10" t="s">
        <v>30</v>
      </c>
      <c r="D17" s="10"/>
      <c r="E17" s="1" t="s">
        <v>31</v>
      </c>
      <c r="F17" s="13">
        <v>1.226</v>
      </c>
      <c r="G17" s="14">
        <v>25540.9</v>
      </c>
      <c r="H17" s="14">
        <f ca="1">ROUND(INDIRECT(ADDRESS(ROW()+(0), COLUMN()+(-2), 1))*INDIRECT(ADDRESS(ROW()+(0), COLUMN()+(-1), 1)), 2)</f>
        <v>31313.1</v>
      </c>
    </row>
    <row r="18" spans="1:8" ht="13.50" thickBot="1" customHeight="1">
      <c r="A18" s="15"/>
      <c r="B18" s="15"/>
      <c r="C18" s="15"/>
      <c r="D18" s="15"/>
      <c r="E18" s="15"/>
      <c r="F18" s="9" t="s">
        <v>32</v>
      </c>
      <c r="G18" s="9"/>
      <c r="H18" s="17">
        <f ca="1">ROUND(SUM(INDIRECT(ADDRESS(ROW()+(-1), COLUMN()+(0), 1)),INDIRECT(ADDRESS(ROW()+(-2), COLUMN()+(0), 1))), 2)</f>
        <v>67315.8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71010.7</v>
      </c>
      <c r="H20" s="14">
        <f ca="1">ROUND(INDIRECT(ADDRESS(ROW()+(0), COLUMN()+(-2), 1))*INDIRECT(ADDRESS(ROW()+(0), COLUMN()+(-1), 1))/100, 2)</f>
        <v>1420.21</v>
      </c>
    </row>
    <row r="21" spans="1:8" ht="13.50" thickBot="1" customHeight="1">
      <c r="A21" s="21" t="s">
        <v>36</v>
      </c>
      <c r="B21" s="21"/>
      <c r="C21" s="22"/>
      <c r="D21" s="22"/>
      <c r="E21" s="23"/>
      <c r="F21" s="24" t="s">
        <v>37</v>
      </c>
      <c r="G21" s="25"/>
      <c r="H21" s="26">
        <f ca="1">ROUND(SUM(INDIRECT(ADDRESS(ROW()+(-1), COLUMN()+(0), 1)),INDIRECT(ADDRESS(ROW()+(-3), COLUMN()+(0), 1)),INDIRECT(ADDRESS(ROW()+(-7), COLUMN()+(0), 1))), 2)</f>
        <v>72430.9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