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<sst xmlns="http://schemas.openxmlformats.org/spreadsheetml/2006/main" count="41" uniqueCount="41">
  <si>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</si>
  <si>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RTL026</t>
  </si>
  <si>
    <t xml:space="preserve">m²</t>
  </si>
  <si>
    <t xml:space="preserve">Cielorraso registrable de lamas metálicas, sistema "KNAUF".</t>
  </si>
  <si>
    <r>
      <rPr>
        <sz val="8.25"/>
        <color rgb="FF000000"/>
        <rFont val="Arial"/>
        <family val="2"/>
      </rPr>
      <t xml:space="preserve">Cielorraso registrable, situado a una altura </t>
    </r>
    <r>
      <rPr>
        <b/>
        <sz val="8.25"/>
        <color rgb="FF000000"/>
        <rFont val="Arial"/>
        <family val="2"/>
      </rPr>
      <t xml:space="preserve">menor de 4 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sistema D412.es "KNAUF"</t>
    </r>
    <r>
      <rPr>
        <sz val="8.25"/>
        <color rgb="FF000000"/>
        <rFont val="Arial"/>
        <family val="2"/>
      </rPr>
      <t xml:space="preserve">, formado por </t>
    </r>
    <r>
      <rPr>
        <b/>
        <sz val="8.25"/>
        <color rgb="FF000000"/>
        <rFont val="Arial"/>
        <family val="2"/>
      </rPr>
      <t xml:space="preserve">lamas horizontales de superficie lisa, de aluminio lacado y de 85 mm de ancho, separadas 15 mm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entramado metálico visto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</si>
  <si>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</si>
  <si>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</si>
  <si>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</si>
  <si>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</si>
  <si>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</si>
  <si>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</si>
  <si>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</si>
  <si>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mt12flk020ea</t>
  </si>
  <si>
    <t xml:space="preserve">m</t>
  </si>
  <si>
    <t xml:space="preserve">Lama horizontal de superficie lisa, de aluminio prelacado, modelo Compak AR "KNAUF", de 85 mm de ancho y 0,5 mm de espesor, para cielorrasos registrables con entramado visto.</t>
  </si>
  <si>
    <t xml:space="preserve">mt12pfk070a</t>
  </si>
  <si>
    <t xml:space="preserve">m</t>
  </si>
  <si>
    <t xml:space="preserve">Perfil Compak AR-CR "KNAUF", de chapa de aluminio, acabado troquelado, para la colocación de lamas horizontales cada 100 mm, en cielorrasos registrables.</t>
  </si>
  <si>
    <t xml:space="preserve">mt12pfk080a</t>
  </si>
  <si>
    <t xml:space="preserve">m</t>
  </si>
  <si>
    <t xml:space="preserve">Perfil en U 18/25/3050 mm, "KNAUF", color blanco, de aluminio lacado.</t>
  </si>
  <si>
    <t xml:space="preserve">mt12pek030</t>
  </si>
  <si>
    <t xml:space="preserve">Ud</t>
  </si>
  <si>
    <t xml:space="preserve">Varilla de cuelgue "KNAUF" de 100 cm.</t>
  </si>
  <si>
    <t xml:space="preserve">mt12psg220</t>
  </si>
  <si>
    <t xml:space="preserve">Ud</t>
  </si>
  <si>
    <t xml:space="preserve">Fijación compuesta por tarugo y tornillo 5x27.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</si>
  <si>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</si>
  <si>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</si>
  <si>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</si>
  <si>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</si>
  <si>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colocador de cielorrasos.</t>
  </si>
  <si>
    <t xml:space="preserve">mo082</t>
  </si>
  <si>
    <t xml:space="preserve">h</t>
  </si>
  <si>
    <t xml:space="preserve">Medio oficial colocador de cielorrasos.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</si>
  <si>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</si>
  <si>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</si>
  <si>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</si>
  <si>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</si>
  <si>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$ 66,79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</si>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</sst>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57.29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10.200000</v>
      </c>
      <c r="G10" s="11">
        <v>17.370000</v>
      </c>
      <c r="H10" s="11">
        <f ca="1">ROUND(INDIRECT(ADDRESS(ROW()+(0), COLUMN()+(-2), 1))*INDIRECT(ADDRESS(ROW()+(0), COLUMN()+(-1), 1)), 2)</f>
        <v>177.170000</v>
      </c>
    </row>
    <row r="11" spans="1:8" ht="34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1.000000</v>
      </c>
      <c r="G11" s="11">
        <v>18.170000</v>
      </c>
      <c r="H11" s="11">
        <f ca="1">ROUND(INDIRECT(ADDRESS(ROW()+(0), COLUMN()+(-2), 1))*INDIRECT(ADDRESS(ROW()+(0), COLUMN()+(-1), 1)), 2)</f>
        <v>18.170000</v>
      </c>
    </row>
    <row r="12" spans="1:8" ht="24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0.750000</v>
      </c>
      <c r="G12" s="11">
        <v>29.820000</v>
      </c>
      <c r="H12" s="11">
        <f ca="1">ROUND(INDIRECT(ADDRESS(ROW()+(0), COLUMN()+(-2), 1))*INDIRECT(ADDRESS(ROW()+(0), COLUMN()+(-1), 1)), 2)</f>
        <v>22.370000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0.800000</v>
      </c>
      <c r="G13" s="11">
        <v>4.700000</v>
      </c>
      <c r="H13" s="11">
        <f ca="1">ROUND(INDIRECT(ADDRESS(ROW()+(0), COLUMN()+(-2), 1))*INDIRECT(ADDRESS(ROW()+(0), COLUMN()+(-1), 1)), 2)</f>
        <v>3.760000</v>
      </c>
    </row>
    <row r="14" spans="1:8" ht="13.5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2">
        <v>0.800000</v>
      </c>
      <c r="G14" s="13">
        <v>0.640000</v>
      </c>
      <c r="H14" s="13">
        <f ca="1">ROUND(INDIRECT(ADDRESS(ROW()+(0), COLUMN()+(-2), 1))*INDIRECT(ADDRESS(ROW()+(0), COLUMN()+(-1), 1)), 2)</f>
        <v>0.510000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221.980000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0">
        <v>0.299000</v>
      </c>
      <c r="G17" s="11">
        <v>175.430000</v>
      </c>
      <c r="H17" s="11">
        <f ca="1">ROUND(INDIRECT(ADDRESS(ROW()+(0), COLUMN()+(-2), 1))*INDIRECT(ADDRESS(ROW()+(0), COLUMN()+(-1), 1)), 2)</f>
        <v>52.450000</v>
      </c>
    </row>
    <row r="18" spans="1:8" ht="13.50" thickBot="1" customHeight="1">
      <c r="A18" s="1" t="s">
        <v>32</v>
      </c>
      <c r="B18" s="1"/>
      <c r="C18" s="9" t="s">
        <v>33</v>
      </c>
      <c r="D18" s="9"/>
      <c r="E18" s="1" t="s">
        <v>34</v>
      </c>
      <c r="F18" s="12">
        <v>0.299000</v>
      </c>
      <c r="G18" s="13">
        <v>124.970000</v>
      </c>
      <c r="H18" s="13">
        <f ca="1">ROUND(INDIRECT(ADDRESS(ROW()+(0), COLUMN()+(-2), 1))*INDIRECT(ADDRESS(ROW()+(0), COLUMN()+(-1), 1)), 2)</f>
        <v>37.370000</v>
      </c>
    </row>
    <row r="19" spans="1:8" ht="13.50" thickBot="1" customHeight="1">
      <c r="A19" s="14"/>
      <c r="B19" s="14"/>
      <c r="C19" s="14"/>
      <c r="D19" s="14"/>
      <c r="E19" s="14"/>
      <c r="F19" s="8" t="s">
        <v>35</v>
      </c>
      <c r="G19" s="8"/>
      <c r="H19" s="16">
        <f ca="1">ROUND(SUM(INDIRECT(ADDRESS(ROW()+(-1), COLUMN()+(0), 1)),INDIRECT(ADDRESS(ROW()+(-2), COLUMN()+(0), 1))), 2)</f>
        <v>89.820000</v>
      </c>
    </row>
    <row r="20" spans="1:8" ht="13.50" thickBot="1" customHeight="1">
      <c r="A20" s="14">
        <v>3.000000</v>
      </c>
      <c r="B20" s="14"/>
      <c r="C20" s="14"/>
      <c r="D20" s="14"/>
      <c r="E20" s="17" t="s">
        <v>36</v>
      </c>
      <c r="F20" s="17"/>
      <c r="G20" s="14"/>
      <c r="H20" s="14"/>
    </row>
    <row r="21" spans="1:8" ht="13.50" thickBot="1" customHeight="1">
      <c r="A21" s="18"/>
      <c r="B21" s="18"/>
      <c r="C21" s="19" t="s">
        <v>37</v>
      </c>
      <c r="D21" s="19"/>
      <c r="E21" s="18" t="s">
        <v>38</v>
      </c>
      <c r="F21" s="12">
        <v>2.000000</v>
      </c>
      <c r="G21" s="13">
        <f ca="1">ROUND(SUM(INDIRECT(ADDRESS(ROW()+(-2), COLUMN()+(1), 1)),INDIRECT(ADDRESS(ROW()+(-6), COLUMN()+(1), 1))), 2)</f>
        <v>311.800000</v>
      </c>
      <c r="H21" s="13">
        <f ca="1">ROUND(INDIRECT(ADDRESS(ROW()+(0), COLUMN()+(-2), 1))*INDIRECT(ADDRESS(ROW()+(0), COLUMN()+(-1), 1))/100, 2)</f>
        <v>6.240000</v>
      </c>
    </row>
    <row r="22" spans="1:8" ht="13.50" thickBot="1" customHeight="1">
      <c r="A22" s="20" t="s">
        <v>39</v>
      </c>
      <c r="B22" s="20"/>
      <c r="C22" s="21"/>
      <c r="D22" s="21"/>
      <c r="E22" s="22"/>
      <c r="F22" s="23" t="s">
        <v>40</v>
      </c>
      <c r="G22" s="24"/>
      <c r="H22" s="25">
        <f ca="1">ROUND(SUM(INDIRECT(ADDRESS(ROW()+(-1), COLUMN()+(0), 1)),INDIRECT(ADDRESS(ROW()+(-3), COLUMN()+(0), 1)),INDIRECT(ADDRESS(ROW()+(-7), COLUMN()+(0), 1))), 2)</f>
        <v>318.040000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