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<sst xmlns="http://schemas.openxmlformats.org/spreadsheetml/2006/main" count="44" uniqueCount="44">
  <si>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</si>
  <si>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RTF020</t>
  </si>
  <si>
    <t xml:space="preserve">m²</t>
  </si>
  <si>
    <t xml:space="preserve">Cielorraso registrable, para uso industrial, de paneles de lana de vidrio.</t>
  </si>
  <si>
    <r>
      <rPr>
        <sz val="8.25"/>
        <color rgb="FF000000"/>
        <rFont val="Arial"/>
        <family val="2"/>
      </rPr>
      <t xml:space="preserve">Cielorraso registrable suspendido, para uso industrial, situado a una altura menor de 4 m, constituido por: ESTRUCTURA: perfilería vista T 24, comprendiendo perfiles primarios y secundarios, suspendidos de la losa o elemento soporte con varillas y cuelgues; PANELES: paneles autoportantes de lana de vidrio, compuestos por módulos de 1200x1200x50 mm, acabado en relieve color aluminio, recubiertos con un complejo de kraft-aluminio gofrado. Incluso perfiles angulares, fijaciones para el anclaje de los perfiles y accesorios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</si>
  <si>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</si>
  <si>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</si>
  <si>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</si>
  <si>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</si>
  <si>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</si>
  <si>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</si>
  <si>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</si>
  <si>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mt16pau010b</t>
  </si>
  <si>
    <t xml:space="preserve">m²</t>
  </si>
  <si>
    <t xml:space="preserve">Panel autoportante de lana de vidrio, compuesto por módulos de 1200x1200x50 mm, acabado en relieve color aluminio, recubierto con un complejo de kraft-aluminio gofrado, para perfilería vista T 24, resistencia térmica 1,4 m²K/W, conductividad térmica 0,035 W/(mK), Euroclase B-s1, d0 de reacción al fuego, con código de designación MW-EN 13162-T4-CS(10)0,5-Z10-AW0,40.</t>
  </si>
  <si>
    <t xml:space="preserve">mt12pfr010aaa</t>
  </si>
  <si>
    <t xml:space="preserve">m</t>
  </si>
  <si>
    <t xml:space="preserve">Perfil primario en T 24x38x3600 mm, de acero galvanizado laminado, con la cara vista revestida con una lámina de aluminio acabado lacado en color Blanco.</t>
  </si>
  <si>
    <t xml:space="preserve">mt12pfr010aca</t>
  </si>
  <si>
    <t xml:space="preserve">m</t>
  </si>
  <si>
    <t xml:space="preserve">Perfil secundario en T 24x38x600 mm, de acero galvanizado laminado, con la cara vista revestida con una lámina de aluminio acabado lacado en color Blanco.</t>
  </si>
  <si>
    <t xml:space="preserve">mt12pfr010aea</t>
  </si>
  <si>
    <t xml:space="preserve">m</t>
  </si>
  <si>
    <t xml:space="preserve">Perfil angular en L 24x24x3050 mm, de acero galvanizado laminado, con la cara vista revestida con una lámina de aluminio acabado lacado en color Blanco.</t>
  </si>
  <si>
    <t xml:space="preserve">mt12fac020b</t>
  </si>
  <si>
    <t xml:space="preserve">Ud</t>
  </si>
  <si>
    <t xml:space="preserve">Varilla metálica de acero galvanizado de 6 mm de diámetro.</t>
  </si>
  <si>
    <t xml:space="preserve">mt12fac050</t>
  </si>
  <si>
    <t xml:space="preserve">Ud</t>
  </si>
  <si>
    <t xml:space="preserve">Accesorios para la instalación de cielorrasos registrables.</t>
  </si>
  <si>
    <t xml:space="preserve">Subtotal materiales:</t>
  </si>
  <si>
    <t xml:space="preserve">Mano de obra</t>
  </si>
  <si>
    <t xml:space="preserve">mo015</t>
  </si>
  <si>
    <t xml:space="preserve">h</t>
  </si>
  <si>
    <t xml:space="preserve">Oficial colocador de cielorrasos.</t>
  </si>
  <si>
    <t xml:space="preserve">mo082</t>
  </si>
  <si>
    <t xml:space="preserve">h</t>
  </si>
  <si>
    <t xml:space="preserve">Medio oficial colocador de cielorrasos.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</si>
  <si>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</si>
  <si>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</si>
  <si>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</si>
  <si>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</si>
  <si>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$ 9.912,40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</si>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</sst>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7.31" customWidth="1"/>
    <col min="4" max="4" width="70.55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1.02</v>
      </c>
      <c r="F10" s="12">
        <v>23291.1</v>
      </c>
      <c r="G10" s="12">
        <f ca="1">ROUND(INDIRECT(ADDRESS(ROW()+(0), COLUMN()+(-2), 1))*INDIRECT(ADDRESS(ROW()+(0), COLUMN()+(-1), 1)), 2)</f>
        <v>23756.9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0.45</v>
      </c>
      <c r="F11" s="12">
        <v>26.61</v>
      </c>
      <c r="G11" s="12">
        <f ca="1">ROUND(INDIRECT(ADDRESS(ROW()+(0), COLUMN()+(-2), 1))*INDIRECT(ADDRESS(ROW()+(0), COLUMN()+(-1), 1)), 2)</f>
        <v>11.97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0.45</v>
      </c>
      <c r="F12" s="12">
        <v>26.61</v>
      </c>
      <c r="G12" s="12">
        <f ca="1">ROUND(INDIRECT(ADDRESS(ROW()+(0), COLUMN()+(-2), 1))*INDIRECT(ADDRESS(ROW()+(0), COLUMN()+(-1), 1)), 2)</f>
        <v>11.97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0.4</v>
      </c>
      <c r="F13" s="12">
        <v>20.18</v>
      </c>
      <c r="G13" s="12">
        <f ca="1">ROUND(INDIRECT(ADDRESS(ROW()+(0), COLUMN()+(-2), 1))*INDIRECT(ADDRESS(ROW()+(0), COLUMN()+(-1), 1)), 2)</f>
        <v>8.07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2</v>
      </c>
      <c r="F14" s="12">
        <v>5.04</v>
      </c>
      <c r="G14" s="12">
        <f ca="1">ROUND(INDIRECT(ADDRESS(ROW()+(0), COLUMN()+(-2), 1))*INDIRECT(ADDRESS(ROW()+(0), COLUMN()+(-1), 1)), 2)</f>
        <v>10.08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3">
        <v>0.2</v>
      </c>
      <c r="F15" s="14">
        <v>25.37</v>
      </c>
      <c r="G15" s="14">
        <f ca="1">ROUND(INDIRECT(ADDRESS(ROW()+(0), COLUMN()+(-2), 1))*INDIRECT(ADDRESS(ROW()+(0), COLUMN()+(-1), 1)), 2)</f>
        <v>5.07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23804.1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0.25</v>
      </c>
      <c r="F18" s="12">
        <v>34893.3</v>
      </c>
      <c r="G18" s="12">
        <f ca="1">ROUND(INDIRECT(ADDRESS(ROW()+(0), COLUMN()+(-2), 1))*INDIRECT(ADDRESS(ROW()+(0), COLUMN()+(-1), 1)), 2)</f>
        <v>8723.33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0.25</v>
      </c>
      <c r="F19" s="14">
        <v>25378.9</v>
      </c>
      <c r="G19" s="14">
        <f ca="1">ROUND(INDIRECT(ADDRESS(ROW()+(0), COLUMN()+(-2), 1))*INDIRECT(ADDRESS(ROW()+(0), COLUMN()+(-1), 1)), 2)</f>
        <v>6344.73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1))), 2)</f>
        <v>15068.1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2</v>
      </c>
      <c r="F22" s="14">
        <f ca="1">ROUND(SUM(INDIRECT(ADDRESS(ROW()+(-2), COLUMN()+(1), 1)),INDIRECT(ADDRESS(ROW()+(-6), COLUMN()+(1), 1))), 2)</f>
        <v>38872.2</v>
      </c>
      <c r="G22" s="14">
        <f ca="1">ROUND(INDIRECT(ADDRESS(ROW()+(0), COLUMN()+(-2), 1))*INDIRECT(ADDRESS(ROW()+(0), COLUMN()+(-1), 1))/100, 2)</f>
        <v>777.44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1)),INDIRECT(ADDRESS(ROW()+(-7), COLUMN()+(0), 1))), 2)</f>
        <v>39649.6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