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<sst xmlns="http://schemas.openxmlformats.org/spreadsheetml/2006/main" count="35" uniqueCount="35">
  <si>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</si>
  <si>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RSY010</t>
  </si>
  <si>
    <t xml:space="preserve">m²</t>
  </si>
  <si>
    <t xml:space="preserve">Reparación de piso de hormigón, con mortero.</t>
  </si>
  <si>
    <r>
      <rPr>
        <sz val="8.25"/>
        <color rgb="FF000000"/>
        <rFont val="Arial"/>
        <family val="2"/>
      </rPr>
      <t xml:space="preserve">Reparación de piso de hormigón, con mortero reparador, modificado con polímeros, reforzado con fibras, de muy alta resistencia mecánica y retracción compensada, con una resistencia a compresión a 28 días mayor o igual a 50 N/mm² y un módulo de elasticidad mayor o igual a 20000 N/mm², Euroclase A1 de reacción al fuego, de 20 mm de espesor medio, previa aplicación de adhesivo de dos componentes, como puente de unión. El precio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</si>
  <si>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</si>
  <si>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</si>
  <si>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</si>
  <si>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</si>
  <si>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</si>
  <si>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</si>
  <si>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</si>
  <si>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mt09rep032d</t>
  </si>
  <si>
    <t xml:space="preserve">kg</t>
  </si>
  <si>
    <t xml:space="preserve">Adhesivo de dos componentes, a base de resina epoxi y un endurecedor, para la correcta unión entre el hormigón fresco y el hormigón endurecido.</t>
  </si>
  <si>
    <t xml:space="preserve">mt28mrp010h</t>
  </si>
  <si>
    <t xml:space="preserve">kg</t>
  </si>
  <si>
    <t xml:space="preserve">Mortero reparador, modificado con polímeros, reforzado con fibras, de muy alta resistencia mecánica y retracción compensada, con una resistencia a compresión a 28 días mayor o igual a 50 N/mm² y un módulo de elasticidad mayor o igual a 20000 N/mm², Euroclase A1 de reacción al fuego, compuesto por cementos especiales, agregados seleccionados, aditivos y fibras, aplicado en espesores de hasta 50 mm en vertical sin encofrar y 100 mm en horizontal.</t>
  </si>
  <si>
    <t xml:space="preserve">Subtotal materiales:</t>
  </si>
  <si>
    <t xml:space="preserve">Mano de obra</t>
  </si>
  <si>
    <t xml:space="preserve">mo020</t>
  </si>
  <si>
    <t xml:space="preserve">h</t>
  </si>
  <si>
    <t xml:space="preserve">Oficial albañil.</t>
  </si>
  <si>
    <t xml:space="preserve">mo077</t>
  </si>
  <si>
    <t xml:space="preserve">h</t>
  </si>
  <si>
    <t xml:space="preserve">Medio 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</si>
  <si>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</si>
  <si>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</si>
  <si>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</si>
  <si>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</si>
  <si>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</si>
  <si>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</si>
  <si>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</si>
  <si>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$ 5.880,85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</si>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</sst>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1.91"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344.15</v>
      </c>
      <c r="H10" s="12">
        <f ca="1">ROUND(INDIRECT(ADDRESS(ROW()+(0), COLUMN()+(-2), 1))*INDIRECT(ADDRESS(ROW()+(0), COLUMN()+(-1), 1)), 2)</f>
        <v>344.15</v>
      </c>
    </row>
    <row r="11" spans="1:8" ht="66.00" thickBot="1" customHeight="1">
      <c r="A11" s="1" t="s">
        <v>15</v>
      </c>
      <c r="B11" s="1"/>
      <c r="C11" s="10" t="s">
        <v>16</v>
      </c>
      <c r="D11" s="10"/>
      <c r="E11" s="1" t="s">
        <v>17</v>
      </c>
      <c r="F11" s="13">
        <v>44</v>
      </c>
      <c r="G11" s="14">
        <v>14.49</v>
      </c>
      <c r="H11" s="14">
        <f ca="1">ROUND(INDIRECT(ADDRESS(ROW()+(0), COLUMN()+(-2), 1))*INDIRECT(ADDRESS(ROW()+(0), COLUMN()+(-1), 1)), 2)</f>
        <v>637.56</v>
      </c>
    </row>
    <row r="12" spans="1:8" ht="13.50" thickBot="1" customHeight="1">
      <c r="A12" s="15"/>
      <c r="B12" s="15"/>
      <c r="C12" s="15"/>
      <c r="D12" s="15"/>
      <c r="E12" s="15"/>
      <c r="F12" s="9" t="s">
        <v>18</v>
      </c>
      <c r="G12" s="9"/>
      <c r="H12" s="17">
        <f ca="1">ROUND(SUM(INDIRECT(ADDRESS(ROW()+(-1), COLUMN()+(0), 1)),INDIRECT(ADDRESS(ROW()+(-2), COLUMN()+(0), 1))), 2)</f>
        <v>981.71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0.792</v>
      </c>
      <c r="G14" s="12">
        <v>33952.7</v>
      </c>
      <c r="H14" s="12">
        <f ca="1">ROUND(INDIRECT(ADDRESS(ROW()+(0), COLUMN()+(-2), 1))*INDIRECT(ADDRESS(ROW()+(0), COLUMN()+(-1), 1)), 2)</f>
        <v>26890.5</v>
      </c>
    </row>
    <row r="15" spans="1:8" ht="13.50" thickBot="1" customHeight="1">
      <c r="A15" s="1" t="s">
        <v>23</v>
      </c>
      <c r="B15" s="1"/>
      <c r="C15" s="10" t="s">
        <v>24</v>
      </c>
      <c r="D15" s="10"/>
      <c r="E15" s="1" t="s">
        <v>25</v>
      </c>
      <c r="F15" s="11">
        <v>0.792</v>
      </c>
      <c r="G15" s="12">
        <v>25378.9</v>
      </c>
      <c r="H15" s="12">
        <f ca="1">ROUND(INDIRECT(ADDRESS(ROW()+(0), COLUMN()+(-2), 1))*INDIRECT(ADDRESS(ROW()+(0), COLUMN()+(-1), 1)), 2)</f>
        <v>20100.1</v>
      </c>
    </row>
    <row r="16" spans="1:8" ht="13.50" thickBot="1" customHeight="1">
      <c r="A16" s="1" t="s">
        <v>26</v>
      </c>
      <c r="B16" s="1"/>
      <c r="C16" s="10" t="s">
        <v>27</v>
      </c>
      <c r="D16" s="10"/>
      <c r="E16" s="1" t="s">
        <v>28</v>
      </c>
      <c r="F16" s="13">
        <v>0.396</v>
      </c>
      <c r="G16" s="14">
        <v>24452.1</v>
      </c>
      <c r="H16" s="14">
        <f ca="1">ROUND(INDIRECT(ADDRESS(ROW()+(0), COLUMN()+(-2), 1))*INDIRECT(ADDRESS(ROW()+(0), COLUMN()+(-1), 1)), 2)</f>
        <v>9683.05</v>
      </c>
    </row>
    <row r="17" spans="1:8" ht="13.50" thickBot="1" customHeight="1">
      <c r="A17" s="15"/>
      <c r="B17" s="15"/>
      <c r="C17" s="15"/>
      <c r="D17" s="15"/>
      <c r="E17" s="15"/>
      <c r="F17" s="9" t="s">
        <v>29</v>
      </c>
      <c r="G17" s="9"/>
      <c r="H17" s="17">
        <f ca="1">ROUND(SUM(INDIRECT(ADDRESS(ROW()+(-1), COLUMN()+(0), 1)),INDIRECT(ADDRESS(ROW()+(-2), COLUMN()+(0), 1)),INDIRECT(ADDRESS(ROW()+(-3), COLUMN()+(0), 1))), 2)</f>
        <v>56673.7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1)),INDIRECT(ADDRESS(ROW()+(-7), COLUMN()+(1), 1))), 2)</f>
        <v>57655.4</v>
      </c>
      <c r="H19" s="14">
        <f ca="1">ROUND(INDIRECT(ADDRESS(ROW()+(0), COLUMN()+(-2), 1))*INDIRECT(ADDRESS(ROW()+(0), COLUMN()+(-1), 1))/100, 2)</f>
        <v>1153.11</v>
      </c>
    </row>
    <row r="20" spans="1:8" ht="13.50" thickBot="1" customHeight="1">
      <c r="A20" s="21" t="s">
        <v>33</v>
      </c>
      <c r="B20" s="21"/>
      <c r="C20" s="22"/>
      <c r="D20" s="22"/>
      <c r="E20" s="23"/>
      <c r="F20" s="24" t="s">
        <v>34</v>
      </c>
      <c r="G20" s="25"/>
      <c r="H20" s="26">
        <f ca="1">ROUND(SUM(INDIRECT(ADDRESS(ROW()+(-1), COLUMN()+(0), 1)),INDIRECT(ADDRESS(ROW()+(-3), COLUMN()+(0), 1)),INDIRECT(ADDRESS(ROW()+(-8), COLUMN()+(0), 1))), 2)</f>
        <v>58808.5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