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<sst xmlns="http://schemas.openxmlformats.org/spreadsheetml/2006/main" count="56" uniqueCount="56">
  <si>
    <t xml:space="preserve"/>
  </si>
  <si>
    <t xml:space="preserve">RSP015</t>
  </si>
  <si>
    <t xml:space="preserve">m²</t>
  </si>
  <si>
    <t xml:space="preserve">Sistema "BUTECH" de solado de piedra natural.</t>
  </si>
  <si>
    <r>
      <rPr>
        <sz val="8.25"/>
        <color rgb="FF000000"/>
        <rFont val="Arial"/>
        <family val="2"/>
      </rPr>
      <t xml:space="preserve">Solado de baldosas de mármol Crema Levante, para interiores, 60x30x2 cm, acabado pulido, colocadas sobre capa de refuerzo de 4 cm de mortero de cemento 1:4 armado con malla soldada Q 55 de acero AM 500 N, realizada sobre lámina fonoaislante multicapa Fonopac "BUTECH" de 2,5 mm de espesor, que actúa como aislamiento acústico, recibidas con adhesivo cementoso mejorado, C2 TE S1, deformable, con deslizamiento reducido y tiempo abierto ampliado, One-flex Gris Premium "BUTECH" y rejuntadas con mortero de juntas cementoso Colorstuk 0-4 "BUTECH", tipo CG 2, color Manhattan, para juntas de hasta 4 mm.</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</si>
  <si>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</si>
  <si>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</si>
  <si>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</si>
  <si>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</si>
  <si>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</si>
  <si>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</si>
  <si>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</si>
  <si>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mt16sab010a</t>
  </si>
  <si>
    <t xml:space="preserve">m²</t>
  </si>
  <si>
    <t xml:space="preserve">Lámina fonoaislante multicapa Fonopac "BUTECH" de 2,5 mm de espesor, constituida por una lámina de caucho sintético EPDM de 1 kg/m² adherida a una lámina de polietileno reticulado de alta densidad de 2 mm de espesor.</t>
  </si>
  <si>
    <t xml:space="preserve">mt16sab020</t>
  </si>
  <si>
    <t xml:space="preserve">m</t>
  </si>
  <si>
    <t xml:space="preserve">Cinta autoadhesiva para sellado de solapes en láminas de aislamiento acústico Cintex de "BUTECH".</t>
  </si>
  <si>
    <t xml:space="preserve">mt07ame080bbd</t>
  </si>
  <si>
    <t xml:space="preserve">m²</t>
  </si>
  <si>
    <t xml:space="preserve">Malla soldada Q 55 separación 250x250 mm, con alambres longitudinales de 4,2 mm de diámetro y alambres transversales de 4,2 mm de diámetro, acero AM 500 N, según IRAM-IAS U 500-06.</t>
  </si>
  <si>
    <t xml:space="preserve">mt09mor010e</t>
  </si>
  <si>
    <t xml:space="preserve">m³</t>
  </si>
  <si>
    <t xml:space="preserve">Mortero de cemento CEM II/B-P 32,5 N tipo M-10, confeccionado en obra con 380 kg/m³ de cemento y una proporción en volumen 1/4.</t>
  </si>
  <si>
    <t xml:space="preserve">mt09mcb010g</t>
  </si>
  <si>
    <t xml:space="preserve">kg</t>
  </si>
  <si>
    <t xml:space="preserve">Adhesivo cementoso mejorado, C2 TE S1, deformable, con deslizamiento reducido y tiempo abierto ampliado, One-flex Gris Premium "BUTECH", para la colocación en capa fina de piso y revestimientos de mármol y material cerámico en interiores, exteriores y piletas, a base de cementos de alta resistencia, agregados seleccionados y alto contenido en resinas sintéticas.</t>
  </si>
  <si>
    <t xml:space="preserve">mt18bmn010nha</t>
  </si>
  <si>
    <t xml:space="preserve">m²</t>
  </si>
  <si>
    <t xml:space="preserve">Baldosa de mármol nacional, Crema Levante pulido, 60x30x2 cm.</t>
  </si>
  <si>
    <t xml:space="preserve">mt09mcb020a</t>
  </si>
  <si>
    <t xml:space="preserve">kg</t>
  </si>
  <si>
    <t xml:space="preserve">Mortero de juntas cementoso Colorstuk 0-4 "BUTECH", tipo CG2, color Manhattan, para juntas de hasta 4 mm, a base de cementos de alta resistencia, agregados seleccionados, pigmentos y aditivos específicos, para todo tipo de piezas cerámicas y piedras naturales.</t>
  </si>
  <si>
    <t xml:space="preserve">mt09mcb030a</t>
  </si>
  <si>
    <t xml:space="preserve">kg</t>
  </si>
  <si>
    <t xml:space="preserve">Aditivo de látex Cl-stuk, "BUTECH", para incrementar la resistencia mecánica y la flexibilidad y disminuir la absorción de agua de morteros de rejuntado.</t>
  </si>
  <si>
    <t xml:space="preserve">Subtotal materiales:</t>
  </si>
  <si>
    <t xml:space="preserve">Mano de obra</t>
  </si>
  <si>
    <t xml:space="preserve">mo020</t>
  </si>
  <si>
    <t xml:space="preserve">h</t>
  </si>
  <si>
    <t xml:space="preserve">Oficial albañil.</t>
  </si>
  <si>
    <t xml:space="preserve">mo113</t>
  </si>
  <si>
    <t xml:space="preserve">h</t>
  </si>
  <si>
    <t xml:space="preserve">Ayudante de albañil.</t>
  </si>
  <si>
    <t xml:space="preserve">mo023</t>
  </si>
  <si>
    <t xml:space="preserve">h</t>
  </si>
  <si>
    <t xml:space="preserve">Oficial colocador de pisos.</t>
  </si>
  <si>
    <t xml:space="preserve">mo061</t>
  </si>
  <si>
    <t xml:space="preserve">h</t>
  </si>
  <si>
    <t xml:space="preserve">Medio oficial colocador de pisos.</t>
  </si>
  <si>
    <t xml:space="preserve">Subtotal mano de obra:</t>
  </si>
  <si>
    <t xml:space="preserve">Herramientas</t>
  </si>
  <si>
    <t xml:space="preserve">%</t>
  </si>
  <si>
    <t xml:space="preserve">Herramientas</t>
  </si>
  <si>
    <t xml:space="preserve">Coste de mantenimiento decenal: $ 540,27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</si>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</sst>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6.29" customWidth="1"/>
    <col min="3" max="3" width="8.16" customWidth="1"/>
    <col min="4" max="4" width="70.55" customWidth="1"/>
    <col min="5" max="5" width="11.05" customWidth="1"/>
    <col min="6" max="6" width="12.92" customWidth="1"/>
    <col min="7" max="7" width="11.56"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34.50" thickBot="1" customHeight="1">
      <c r="A10" s="1" t="s">
        <v>12</v>
      </c>
      <c r="B10" s="1"/>
      <c r="C10" s="10" t="s">
        <v>13</v>
      </c>
      <c r="D10" s="1" t="s">
        <v>14</v>
      </c>
      <c r="E10" s="11">
        <v>1.05</v>
      </c>
      <c r="F10" s="12">
        <v>2003.4</v>
      </c>
      <c r="G10" s="12">
        <f ca="1">ROUND(INDIRECT(ADDRESS(ROW()+(0), COLUMN()+(-2), 1))*INDIRECT(ADDRESS(ROW()+(0), COLUMN()+(-1), 1)), 2)</f>
        <v>2103.57</v>
      </c>
    </row>
    <row r="11" spans="1:7" ht="24.00" thickBot="1" customHeight="1">
      <c r="A11" s="1" t="s">
        <v>15</v>
      </c>
      <c r="B11" s="1"/>
      <c r="C11" s="10" t="s">
        <v>16</v>
      </c>
      <c r="D11" s="1" t="s">
        <v>17</v>
      </c>
      <c r="E11" s="11">
        <v>2</v>
      </c>
      <c r="F11" s="12">
        <v>156.66</v>
      </c>
      <c r="G11" s="12">
        <f ca="1">ROUND(INDIRECT(ADDRESS(ROW()+(0), COLUMN()+(-2), 1))*INDIRECT(ADDRESS(ROW()+(0), COLUMN()+(-1), 1)), 2)</f>
        <v>313.32</v>
      </c>
    </row>
    <row r="12" spans="1:7" ht="34.50" thickBot="1" customHeight="1">
      <c r="A12" s="1" t="s">
        <v>18</v>
      </c>
      <c r="B12" s="1"/>
      <c r="C12" s="10" t="s">
        <v>19</v>
      </c>
      <c r="D12" s="1" t="s">
        <v>20</v>
      </c>
      <c r="E12" s="11">
        <v>1.05</v>
      </c>
      <c r="F12" s="12">
        <v>28.67</v>
      </c>
      <c r="G12" s="12">
        <f ca="1">ROUND(INDIRECT(ADDRESS(ROW()+(0), COLUMN()+(-2), 1))*INDIRECT(ADDRESS(ROW()+(0), COLUMN()+(-1), 1)), 2)</f>
        <v>30.1</v>
      </c>
    </row>
    <row r="13" spans="1:7" ht="24.00" thickBot="1" customHeight="1">
      <c r="A13" s="1" t="s">
        <v>21</v>
      </c>
      <c r="B13" s="1"/>
      <c r="C13" s="10" t="s">
        <v>22</v>
      </c>
      <c r="D13" s="1" t="s">
        <v>23</v>
      </c>
      <c r="E13" s="11">
        <v>0.04</v>
      </c>
      <c r="F13" s="12">
        <v>1490.51</v>
      </c>
      <c r="G13" s="12">
        <f ca="1">ROUND(INDIRECT(ADDRESS(ROW()+(0), COLUMN()+(-2), 1))*INDIRECT(ADDRESS(ROW()+(0), COLUMN()+(-1), 1)), 2)</f>
        <v>59.62</v>
      </c>
    </row>
    <row r="14" spans="1:7" ht="55.50" thickBot="1" customHeight="1">
      <c r="A14" s="1" t="s">
        <v>24</v>
      </c>
      <c r="B14" s="1"/>
      <c r="C14" s="10" t="s">
        <v>25</v>
      </c>
      <c r="D14" s="1" t="s">
        <v>26</v>
      </c>
      <c r="E14" s="11">
        <v>4</v>
      </c>
      <c r="F14" s="12">
        <v>25.04</v>
      </c>
      <c r="G14" s="12">
        <f ca="1">ROUND(INDIRECT(ADDRESS(ROW()+(0), COLUMN()+(-2), 1))*INDIRECT(ADDRESS(ROW()+(0), COLUMN()+(-1), 1)), 2)</f>
        <v>100.16</v>
      </c>
    </row>
    <row r="15" spans="1:7" ht="13.50" thickBot="1" customHeight="1">
      <c r="A15" s="1" t="s">
        <v>27</v>
      </c>
      <c r="B15" s="1"/>
      <c r="C15" s="10" t="s">
        <v>28</v>
      </c>
      <c r="D15" s="1" t="s">
        <v>29</v>
      </c>
      <c r="E15" s="11">
        <v>1.05</v>
      </c>
      <c r="F15" s="12">
        <v>250.16</v>
      </c>
      <c r="G15" s="12">
        <f ca="1">ROUND(INDIRECT(ADDRESS(ROW()+(0), COLUMN()+(-2), 1))*INDIRECT(ADDRESS(ROW()+(0), COLUMN()+(-1), 1)), 2)</f>
        <v>262.67</v>
      </c>
    </row>
    <row r="16" spans="1:7" ht="45.00" thickBot="1" customHeight="1">
      <c r="A16" s="1" t="s">
        <v>30</v>
      </c>
      <c r="B16" s="1"/>
      <c r="C16" s="10" t="s">
        <v>31</v>
      </c>
      <c r="D16" s="1" t="s">
        <v>32</v>
      </c>
      <c r="E16" s="11">
        <v>1.5</v>
      </c>
      <c r="F16" s="12">
        <v>36.9</v>
      </c>
      <c r="G16" s="12">
        <f ca="1">ROUND(INDIRECT(ADDRESS(ROW()+(0), COLUMN()+(-2), 1))*INDIRECT(ADDRESS(ROW()+(0), COLUMN()+(-1), 1)), 2)</f>
        <v>55.35</v>
      </c>
    </row>
    <row r="17" spans="1:7" ht="24.00" thickBot="1" customHeight="1">
      <c r="A17" s="1" t="s">
        <v>33</v>
      </c>
      <c r="B17" s="1"/>
      <c r="C17" s="10" t="s">
        <v>34</v>
      </c>
      <c r="D17" s="1" t="s">
        <v>35</v>
      </c>
      <c r="E17" s="13">
        <v>1.25</v>
      </c>
      <c r="F17" s="14">
        <v>18</v>
      </c>
      <c r="G17" s="14">
        <f ca="1">ROUND(INDIRECT(ADDRESS(ROW()+(0), COLUMN()+(-2), 1))*INDIRECT(ADDRESS(ROW()+(0), COLUMN()+(-1), 1)), 2)</f>
        <v>22.5</v>
      </c>
    </row>
    <row r="18" spans="1:7" ht="13.50" thickBot="1" customHeight="1">
      <c r="A18" s="15"/>
      <c r="B18" s="15"/>
      <c r="C18" s="15"/>
      <c r="D18" s="15"/>
      <c r="E18" s="9" t="s">
        <v>36</v>
      </c>
      <c r="F18" s="9"/>
      <c r="G18" s="17">
        <f ca="1">ROUND(SUM(INDIRECT(ADDRESS(ROW()+(-1), COLUMN()+(0), 1)),INDIRECT(ADDRESS(ROW()+(-2), COLUMN()+(0), 1)),INDIRECT(ADDRESS(ROW()+(-3), COLUMN()+(0), 1)),INDIRECT(ADDRESS(ROW()+(-4), COLUMN()+(0), 1)),INDIRECT(ADDRESS(ROW()+(-5), COLUMN()+(0), 1)),INDIRECT(ADDRESS(ROW()+(-6), COLUMN()+(0), 1)),INDIRECT(ADDRESS(ROW()+(-7), COLUMN()+(0), 1)),INDIRECT(ADDRESS(ROW()+(-8), COLUMN()+(0), 1))), 2)</f>
        <v>2947.29</v>
      </c>
    </row>
    <row r="19" spans="1:7" ht="13.50" thickBot="1" customHeight="1">
      <c r="A19" s="15">
        <v>2</v>
      </c>
      <c r="B19" s="15"/>
      <c r="C19" s="15"/>
      <c r="D19" s="18" t="s">
        <v>37</v>
      </c>
      <c r="E19" s="18"/>
      <c r="F19" s="15"/>
      <c r="G19" s="15"/>
    </row>
    <row r="20" spans="1:7" ht="13.50" thickBot="1" customHeight="1">
      <c r="A20" s="1" t="s">
        <v>38</v>
      </c>
      <c r="B20" s="1"/>
      <c r="C20" s="10" t="s">
        <v>39</v>
      </c>
      <c r="D20" s="1" t="s">
        <v>40</v>
      </c>
      <c r="E20" s="11">
        <v>0.192</v>
      </c>
      <c r="F20" s="12">
        <v>2525.26</v>
      </c>
      <c r="G20" s="12">
        <f ca="1">ROUND(INDIRECT(ADDRESS(ROW()+(0), COLUMN()+(-2), 1))*INDIRECT(ADDRESS(ROW()+(0), COLUMN()+(-1), 1)), 2)</f>
        <v>484.85</v>
      </c>
    </row>
    <row r="21" spans="1:7" ht="13.50" thickBot="1" customHeight="1">
      <c r="A21" s="1" t="s">
        <v>41</v>
      </c>
      <c r="B21" s="1"/>
      <c r="C21" s="10" t="s">
        <v>42</v>
      </c>
      <c r="D21" s="1" t="s">
        <v>43</v>
      </c>
      <c r="E21" s="11">
        <v>0.32</v>
      </c>
      <c r="F21" s="12">
        <v>1818.36</v>
      </c>
      <c r="G21" s="12">
        <f ca="1">ROUND(INDIRECT(ADDRESS(ROW()+(0), COLUMN()+(-2), 1))*INDIRECT(ADDRESS(ROW()+(0), COLUMN()+(-1), 1)), 2)</f>
        <v>581.88</v>
      </c>
    </row>
    <row r="22" spans="1:7" ht="13.50" thickBot="1" customHeight="1">
      <c r="A22" s="1" t="s">
        <v>44</v>
      </c>
      <c r="B22" s="1"/>
      <c r="C22" s="10" t="s">
        <v>45</v>
      </c>
      <c r="D22" s="1" t="s">
        <v>46</v>
      </c>
      <c r="E22" s="11">
        <v>0.424</v>
      </c>
      <c r="F22" s="12">
        <v>2525.26</v>
      </c>
      <c r="G22" s="12">
        <f ca="1">ROUND(INDIRECT(ADDRESS(ROW()+(0), COLUMN()+(-2), 1))*INDIRECT(ADDRESS(ROW()+(0), COLUMN()+(-1), 1)), 2)</f>
        <v>1070.71</v>
      </c>
    </row>
    <row r="23" spans="1:7" ht="13.50" thickBot="1" customHeight="1">
      <c r="A23" s="1" t="s">
        <v>47</v>
      </c>
      <c r="B23" s="1"/>
      <c r="C23" s="10" t="s">
        <v>48</v>
      </c>
      <c r="D23" s="1" t="s">
        <v>49</v>
      </c>
      <c r="E23" s="13">
        <v>0.424</v>
      </c>
      <c r="F23" s="14">
        <v>1888.05</v>
      </c>
      <c r="G23" s="14">
        <f ca="1">ROUND(INDIRECT(ADDRESS(ROW()+(0), COLUMN()+(-2), 1))*INDIRECT(ADDRESS(ROW()+(0), COLUMN()+(-1), 1)), 2)</f>
        <v>800.53</v>
      </c>
    </row>
    <row r="24" spans="1:7" ht="13.50" thickBot="1" customHeight="1">
      <c r="A24" s="15"/>
      <c r="B24" s="15"/>
      <c r="C24" s="15"/>
      <c r="D24" s="15"/>
      <c r="E24" s="9" t="s">
        <v>50</v>
      </c>
      <c r="F24" s="9"/>
      <c r="G24" s="17">
        <f ca="1">ROUND(SUM(INDIRECT(ADDRESS(ROW()+(-1), COLUMN()+(0), 1)),INDIRECT(ADDRESS(ROW()+(-2), COLUMN()+(0), 1)),INDIRECT(ADDRESS(ROW()+(-3), COLUMN()+(0), 1)),INDIRECT(ADDRESS(ROW()+(-4), COLUMN()+(0), 1))), 2)</f>
        <v>2937.97</v>
      </c>
    </row>
    <row r="25" spans="1:7" ht="13.50" thickBot="1" customHeight="1">
      <c r="A25" s="15">
        <v>3</v>
      </c>
      <c r="B25" s="15"/>
      <c r="C25" s="15"/>
      <c r="D25" s="18" t="s">
        <v>51</v>
      </c>
      <c r="E25" s="18"/>
      <c r="F25" s="15"/>
      <c r="G25" s="15"/>
    </row>
    <row r="26" spans="1:7" ht="13.50" thickBot="1" customHeight="1">
      <c r="A26" s="19"/>
      <c r="B26" s="19"/>
      <c r="C26" s="20" t="s">
        <v>52</v>
      </c>
      <c r="D26" s="19" t="s">
        <v>53</v>
      </c>
      <c r="E26" s="13">
        <v>2</v>
      </c>
      <c r="F26" s="14">
        <f ca="1">ROUND(SUM(INDIRECT(ADDRESS(ROW()+(-2), COLUMN()+(1), 1)),INDIRECT(ADDRESS(ROW()+(-8), COLUMN()+(1), 1))), 2)</f>
        <v>5885.26</v>
      </c>
      <c r="G26" s="14">
        <f ca="1">ROUND(INDIRECT(ADDRESS(ROW()+(0), COLUMN()+(-2), 1))*INDIRECT(ADDRESS(ROW()+(0), COLUMN()+(-1), 1))/100, 2)</f>
        <v>117.71</v>
      </c>
    </row>
    <row r="27" spans="1:7" ht="13.50" thickBot="1" customHeight="1">
      <c r="A27" s="21" t="s">
        <v>54</v>
      </c>
      <c r="B27" s="21"/>
      <c r="C27" s="22"/>
      <c r="D27" s="23"/>
      <c r="E27" s="24" t="s">
        <v>55</v>
      </c>
      <c r="F27" s="25"/>
      <c r="G27" s="26">
        <f ca="1">ROUND(SUM(INDIRECT(ADDRESS(ROW()+(-1), COLUMN()+(0), 1)),INDIRECT(ADDRESS(ROW()+(-3), COLUMN()+(0), 1)),INDIRECT(ADDRESS(ROW()+(-9), COLUMN()+(0), 1))), 2)</f>
        <v>6002.97</v>
      </c>
    </row>
  </sheetData>
  <mergeCells count="29">
    <mergeCell ref="A1:G1"/>
    <mergeCell ref="C3:G3"/>
    <mergeCell ref="A5:G5"/>
    <mergeCell ref="A8:B8"/>
    <mergeCell ref="A9:B9"/>
    <mergeCell ref="D9:E9"/>
    <mergeCell ref="A10:B10"/>
    <mergeCell ref="A11:B11"/>
    <mergeCell ref="A12:B12"/>
    <mergeCell ref="A13:B13"/>
    <mergeCell ref="A14:B14"/>
    <mergeCell ref="A15:B15"/>
    <mergeCell ref="A16:B16"/>
    <mergeCell ref="A17:B17"/>
    <mergeCell ref="A18:B18"/>
    <mergeCell ref="E18:F18"/>
    <mergeCell ref="A19:B19"/>
    <mergeCell ref="D19:E19"/>
    <mergeCell ref="A20:B20"/>
    <mergeCell ref="A21:B21"/>
    <mergeCell ref="A22:B22"/>
    <mergeCell ref="A23:B23"/>
    <mergeCell ref="A24:B24"/>
    <mergeCell ref="E24:F24"/>
    <mergeCell ref="A25:B25"/>
    <mergeCell ref="D25:E25"/>
    <mergeCell ref="A26:B26"/>
    <mergeCell ref="A27:D27"/>
    <mergeCell ref="E27:F27"/>
  </mergeCells>
  <pageMargins left="0.147638" right="0.147638" top="0.206693" bottom="0.206693" header="0.0" footer="0.0"/>
  <pageSetup paperSize="9" orientation="portrait"/>
  <rowBreaks count="0" manualBreakCount="0">
    </rowBreaks>
</worksheet>
</file>