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<sst xmlns="http://schemas.openxmlformats.org/spreadsheetml/2006/main" count="38" uniqueCount="38">
  <si>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</si>
  <si>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RSL010</t>
  </si>
  <si>
    <t xml:space="preserve">m²</t>
  </si>
  <si>
    <t xml:space="preserve">Piso laminado.</t>
  </si>
  <si>
    <r>
      <rPr>
        <sz val="8.25"/>
        <color rgb="FF000000"/>
        <rFont val="Arial"/>
        <family val="2"/>
      </rPr>
      <t xml:space="preserve">Pavimento laminado, de lamas de 1200x190 mm, Clase 21: Doméstico moderado, resistencia a la abrasión AC1, formado por tablero base de HDF laminado decorativo en pino, acabado con capa superficial de protección plástica, ensamblado con adhesivo en las juntas. COLOCACIÓN: sistema flotante machihembrado sobre lámina de espuma de polietileno de alta densidad de 3 mm de espesor. Incluso cinta autoadhesiva para sellado de juntas.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</si>
  <si>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</si>
  <si>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</si>
  <si>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</si>
  <si>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</si>
  <si>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</si>
  <si>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</si>
  <si>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</si>
  <si>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mt16pnc020a</t>
  </si>
  <si>
    <t xml:space="preserve">m²</t>
  </si>
  <si>
    <t xml:space="preserve">Lámina de espuma de polietileno de alta densidad de 3 mm de espesor; proporcionando una reducción del nivel global de presión de ruido de impactos de 16 dB.</t>
  </si>
  <si>
    <t xml:space="preserve">mt16aaa030</t>
  </si>
  <si>
    <t xml:space="preserve">m</t>
  </si>
  <si>
    <t xml:space="preserve">Cinta autoadhesiva para sellado de juntas.</t>
  </si>
  <si>
    <t xml:space="preserve">mt18lpg010ag</t>
  </si>
  <si>
    <t xml:space="preserve">m²</t>
  </si>
  <si>
    <t xml:space="preserve">Piso laminado, instalación con cola, Clase 21: Doméstico moderado, resistencia a la abrasión AC1, espesor 7 mm y dimensiones 1200x190 mm, formado por: tablero base de HDF, laminado decorativo de pino de 0,2 mm y con capa superficial de protección plástica. Y.</t>
  </si>
  <si>
    <t xml:space="preserve">mt18mva070</t>
  </si>
  <si>
    <t xml:space="preserve">l</t>
  </si>
  <si>
    <t xml:space="preserve">Adhesivo, para interiores con presencia de humedad persistente y exteriores a la intemperie.</t>
  </si>
  <si>
    <t xml:space="preserve">Subtotal materiales:</t>
  </si>
  <si>
    <t xml:space="preserve">Mano de obra</t>
  </si>
  <si>
    <t xml:space="preserve">mo028</t>
  </si>
  <si>
    <t xml:space="preserve">h</t>
  </si>
  <si>
    <t xml:space="preserve">Oficial colocador de pisos laminados.</t>
  </si>
  <si>
    <t xml:space="preserve">mo066</t>
  </si>
  <si>
    <t xml:space="preserve">h</t>
  </si>
  <si>
    <t xml:space="preserve">Medio oficial colocador de pisos laminados.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</si>
  <si>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</si>
  <si>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</si>
  <si>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</si>
  <si>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</si>
  <si>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$ 2.360,58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</si>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</sst>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76" customWidth="1"/>
    <col min="3" max="3" width="1.53" customWidth="1"/>
    <col min="4" max="4" width="6.12" customWidth="1"/>
    <col min="5" max="5" width="72.59" customWidth="1"/>
    <col min="6" max="6" width="10.54" customWidth="1"/>
    <col min="7" max="7" width="13.43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1.1</v>
      </c>
      <c r="G10" s="12">
        <v>625.42</v>
      </c>
      <c r="H10" s="12">
        <f ca="1">ROUND(INDIRECT(ADDRESS(ROW()+(0), COLUMN()+(-2), 1))*INDIRECT(ADDRESS(ROW()+(0), COLUMN()+(-1), 1)), 2)</f>
        <v>687.96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0.44</v>
      </c>
      <c r="G11" s="12">
        <v>358.2</v>
      </c>
      <c r="H11" s="12">
        <f ca="1">ROUND(INDIRECT(ADDRESS(ROW()+(0), COLUMN()+(-2), 1))*INDIRECT(ADDRESS(ROW()+(0), COLUMN()+(-1), 1)), 2)</f>
        <v>157.61</v>
      </c>
    </row>
    <row r="12" spans="1:8" ht="45.0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1.05</v>
      </c>
      <c r="G12" s="12">
        <v>163.76</v>
      </c>
      <c r="H12" s="12">
        <f ca="1">ROUND(INDIRECT(ADDRESS(ROW()+(0), COLUMN()+(-2), 1))*INDIRECT(ADDRESS(ROW()+(0), COLUMN()+(-1), 1)), 2)</f>
        <v>171.95</v>
      </c>
    </row>
    <row r="13" spans="1:8" ht="24.0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3">
        <v>0.05</v>
      </c>
      <c r="G13" s="14">
        <v>56.58</v>
      </c>
      <c r="H13" s="14">
        <f ca="1">ROUND(INDIRECT(ADDRESS(ROW()+(0), COLUMN()+(-2), 1))*INDIRECT(ADDRESS(ROW()+(0), COLUMN()+(-1), 1)), 2)</f>
        <v>2.83</v>
      </c>
    </row>
    <row r="14" spans="1:8" ht="13.50" thickBot="1" customHeight="1">
      <c r="A14" s="15"/>
      <c r="B14" s="15"/>
      <c r="C14" s="15"/>
      <c r="D14" s="15"/>
      <c r="E14" s="15"/>
      <c r="F14" s="9" t="s">
        <v>24</v>
      </c>
      <c r="G14" s="9"/>
      <c r="H14" s="17">
        <f ca="1">ROUND(SUM(INDIRECT(ADDRESS(ROW()+(-1), COLUMN()+(0), 1)),INDIRECT(ADDRESS(ROW()+(-2), COLUMN()+(0), 1)),INDIRECT(ADDRESS(ROW()+(-3), COLUMN()+(0), 1)),INDIRECT(ADDRESS(ROW()+(-4), COLUMN()+(0), 1))), 2)</f>
        <v>1020.35</v>
      </c>
    </row>
    <row r="15" spans="1:8" ht="13.50" thickBot="1" customHeight="1">
      <c r="A15" s="15">
        <v>2</v>
      </c>
      <c r="B15" s="15"/>
      <c r="C15" s="15"/>
      <c r="D15" s="15"/>
      <c r="E15" s="18" t="s">
        <v>25</v>
      </c>
      <c r="F15" s="18"/>
      <c r="G15" s="15"/>
      <c r="H15" s="15"/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1">
        <v>0.128</v>
      </c>
      <c r="G16" s="12">
        <v>33952.7</v>
      </c>
      <c r="H16" s="12">
        <f ca="1">ROUND(INDIRECT(ADDRESS(ROW()+(0), COLUMN()+(-2), 1))*INDIRECT(ADDRESS(ROW()+(0), COLUMN()+(-1), 1)), 2)</f>
        <v>4345.94</v>
      </c>
    </row>
    <row r="17" spans="1:8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3">
        <v>0.103</v>
      </c>
      <c r="G17" s="14">
        <v>25378.9</v>
      </c>
      <c r="H17" s="14">
        <f ca="1">ROUND(INDIRECT(ADDRESS(ROW()+(0), COLUMN()+(-2), 1))*INDIRECT(ADDRESS(ROW()+(0), COLUMN()+(-1), 1)), 2)</f>
        <v>2614.03</v>
      </c>
    </row>
    <row r="18" spans="1:8" ht="13.50" thickBot="1" customHeight="1">
      <c r="A18" s="15"/>
      <c r="B18" s="15"/>
      <c r="C18" s="15"/>
      <c r="D18" s="15"/>
      <c r="E18" s="15"/>
      <c r="F18" s="9" t="s">
        <v>32</v>
      </c>
      <c r="G18" s="9"/>
      <c r="H18" s="17">
        <f ca="1">ROUND(SUM(INDIRECT(ADDRESS(ROW()+(-1), COLUMN()+(0), 1)),INDIRECT(ADDRESS(ROW()+(-2), COLUMN()+(0), 1))), 2)</f>
        <v>6959.97</v>
      </c>
    </row>
    <row r="19" spans="1:8" ht="13.50" thickBot="1" customHeight="1">
      <c r="A19" s="15">
        <v>3</v>
      </c>
      <c r="B19" s="15"/>
      <c r="C19" s="15"/>
      <c r="D19" s="15"/>
      <c r="E19" s="18" t="s">
        <v>33</v>
      </c>
      <c r="F19" s="18"/>
      <c r="G19" s="15"/>
      <c r="H19" s="15"/>
    </row>
    <row r="20" spans="1:8" ht="13.50" thickBot="1" customHeight="1">
      <c r="A20" s="19"/>
      <c r="B20" s="19"/>
      <c r="C20" s="20" t="s">
        <v>34</v>
      </c>
      <c r="D20" s="20"/>
      <c r="E20" s="19" t="s">
        <v>35</v>
      </c>
      <c r="F20" s="13">
        <v>2</v>
      </c>
      <c r="G20" s="14">
        <f ca="1">ROUND(SUM(INDIRECT(ADDRESS(ROW()+(-2), COLUMN()+(1), 1)),INDIRECT(ADDRESS(ROW()+(-6), COLUMN()+(1), 1))), 2)</f>
        <v>7980.32</v>
      </c>
      <c r="H20" s="14">
        <f ca="1">ROUND(INDIRECT(ADDRESS(ROW()+(0), COLUMN()+(-2), 1))*INDIRECT(ADDRESS(ROW()+(0), COLUMN()+(-1), 1))/100, 2)</f>
        <v>159.61</v>
      </c>
    </row>
    <row r="21" spans="1:8" ht="13.50" thickBot="1" customHeight="1">
      <c r="A21" s="21" t="s">
        <v>36</v>
      </c>
      <c r="B21" s="21"/>
      <c r="C21" s="22"/>
      <c r="D21" s="22"/>
      <c r="E21" s="23"/>
      <c r="F21" s="24" t="s">
        <v>37</v>
      </c>
      <c r="G21" s="25"/>
      <c r="H21" s="26">
        <f ca="1">ROUND(SUM(INDIRECT(ADDRESS(ROW()+(-1), COLUMN()+(0), 1)),INDIRECT(ADDRESS(ROW()+(-3), COLUMN()+(0), 1)),INDIRECT(ADDRESS(ROW()+(-7), COLUMN()+(0), 1))), 2)</f>
        <v>8139.93</v>
      </c>
    </row>
  </sheetData>
  <mergeCells count="37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E21"/>
    <mergeCell ref="F21:G21"/>
  </mergeCells>
  <pageMargins left="0.147638" right="0.147638" top="0.206693" bottom="0.206693" header="0.0" footer="0.0"/>
  <pageSetup paperSize="9" orientation="portrait"/>
  <rowBreaks count="0" manualBreakCount="0">
    </rowBreaks>
</worksheet>
</file>