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<sst xmlns="http://schemas.openxmlformats.org/spreadsheetml/2006/main" count="35" uniqueCount="35">
  <si>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</si>
  <si>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RRR010</t>
  </si>
  <si>
    <t xml:space="preserve">m²</t>
  </si>
  <si>
    <t xml:space="preserve">Trasdosado directo de placas laminadas compactas de alta presión (HPL), sistema "TRESPA".</t>
  </si>
  <si>
    <r>
      <rPr>
        <sz val="8.25"/>
        <color rgb="FF000000"/>
        <rFont val="Arial"/>
        <family val="2"/>
      </rPr>
      <t xml:space="preserve">Trasdosado directo, realizado con placas laminadas compactas de alta presión (HPL) Virtuon "TRESPA", de 600x2500x10 mm, con junta abierta con el sistema de fijación oculta TS2000 sobre fajas para reglado de acero galvanizado de 27 mm de ancho colocadas cada 600 mm y fijadas al paramento; 37 mm de espesor total. El precio incluye la resolución de encuentros y puntos singulares, pero no incluye el aislamiento a colocar entre los paneles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</si>
  <si>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</si>
  <si>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</si>
  <si>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</si>
  <si>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</si>
  <si>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</si>
  <si>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</si>
  <si>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</si>
  <si>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mt12psg050c</t>
  </si>
  <si>
    <t xml:space="preserve">m</t>
  </si>
  <si>
    <t xml:space="preserve">Faja para reglado 60/27 de chapa de acero galvanizado, de ancho 60 mm.</t>
  </si>
  <si>
    <t xml:space="preserve">mt12prt110aa1</t>
  </si>
  <si>
    <t xml:space="preserve">m²</t>
  </si>
  <si>
    <t xml:space="preserve">Placa laminada compacta de alta presión (HPL), Virtuon FR "TRESPA", de 600x2500x10 mm, acabado Gold Yellow, textura Satin, Euroclase B-s2, d0 de reacción al fuego, para colocar mediante el sistema TS2000 de fijación oculta, a base de resinas termoendurecibles y fibras de madera, con superficie decorativa EBC (Electron Beam Curing).</t>
  </si>
  <si>
    <t xml:space="preserve">mt12prt120b</t>
  </si>
  <si>
    <t xml:space="preserve">Ud</t>
  </si>
  <si>
    <t xml:space="preserve">Kit de complementos para la instalación del sistema de trasdosado TS 2000 "TRESPA".</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</si>
  <si>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</si>
  <si>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</si>
  <si>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</si>
  <si>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</si>
  <si>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</si>
  <si>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</si>
  <si>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</si>
  <si>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Medio oficial montador de mamparas y sistemas de placas.</t>
  </si>
  <si>
    <t xml:space="preserve">Subtotal mano de obra:</t>
  </si>
  <si>
    <t xml:space="preserve">Herramientas</t>
  </si>
  <si>
    <t xml:space="preserve">%</t>
  </si>
  <si>
    <t xml:space="preserve">Herramientas</t>
  </si>
  <si>
    <t xml:space="preserve">Coste de mantenimiento decenal: $ 43,25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</si>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</sst>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68" customWidth="1"/>
    <col min="4" max="4" width="6.97" customWidth="1"/>
    <col min="5" max="5" width="73.2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2.33</v>
      </c>
      <c r="G10" s="12">
        <v>10.75</v>
      </c>
      <c r="H10" s="12">
        <f ca="1">ROUND(INDIRECT(ADDRESS(ROW()+(0), COLUMN()+(-2), 1))*INDIRECT(ADDRESS(ROW()+(0), COLUMN()+(-1), 1)), 2)</f>
        <v>25.05</v>
      </c>
    </row>
    <row r="11" spans="1:8" ht="55.50" thickBot="1" customHeight="1">
      <c r="A11" s="1" t="s">
        <v>15</v>
      </c>
      <c r="B11" s="1"/>
      <c r="C11" s="10" t="s">
        <v>16</v>
      </c>
      <c r="D11" s="10"/>
      <c r="E11" s="1" t="s">
        <v>17</v>
      </c>
      <c r="F11" s="11">
        <v>1.05</v>
      </c>
      <c r="G11" s="12">
        <v>399.54</v>
      </c>
      <c r="H11" s="12">
        <f ca="1">ROUND(INDIRECT(ADDRESS(ROW()+(0), COLUMN()+(-2), 1))*INDIRECT(ADDRESS(ROW()+(0), COLUMN()+(-1), 1)), 2)</f>
        <v>419.52</v>
      </c>
    </row>
    <row r="12" spans="1:8" ht="13.50" thickBot="1" customHeight="1">
      <c r="A12" s="1" t="s">
        <v>18</v>
      </c>
      <c r="B12" s="1"/>
      <c r="C12" s="10" t="s">
        <v>19</v>
      </c>
      <c r="D12" s="10"/>
      <c r="E12" s="1" t="s">
        <v>20</v>
      </c>
      <c r="F12" s="13">
        <v>1</v>
      </c>
      <c r="G12" s="14">
        <v>58.5</v>
      </c>
      <c r="H12" s="14">
        <f ca="1">ROUND(INDIRECT(ADDRESS(ROW()+(0), COLUMN()+(-2), 1))*INDIRECT(ADDRESS(ROW()+(0), COLUMN()+(-1), 1)), 2)</f>
        <v>58.5</v>
      </c>
    </row>
    <row r="13" spans="1:8" ht="13.50" thickBot="1" customHeight="1">
      <c r="A13" s="15"/>
      <c r="B13" s="15"/>
      <c r="C13" s="15"/>
      <c r="D13" s="15"/>
      <c r="E13" s="15"/>
      <c r="F13" s="9" t="s">
        <v>21</v>
      </c>
      <c r="G13" s="9"/>
      <c r="H13" s="17">
        <f ca="1">ROUND(SUM(INDIRECT(ADDRESS(ROW()+(-1), COLUMN()+(0), 1)),INDIRECT(ADDRESS(ROW()+(-2), COLUMN()+(0), 1)),INDIRECT(ADDRESS(ROW()+(-3), COLUMN()+(0), 1))), 2)</f>
        <v>503.07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v>
      </c>
      <c r="G15" s="12">
        <v>457.6</v>
      </c>
      <c r="H15" s="12">
        <f ca="1">ROUND(INDIRECT(ADDRESS(ROW()+(0), COLUMN()+(-2), 1))*INDIRECT(ADDRESS(ROW()+(0), COLUMN()+(-1), 1)), 2)</f>
        <v>59.49</v>
      </c>
    </row>
    <row r="16" spans="1:8" ht="13.50" thickBot="1" customHeight="1">
      <c r="A16" s="1" t="s">
        <v>26</v>
      </c>
      <c r="B16" s="1"/>
      <c r="C16" s="10" t="s">
        <v>27</v>
      </c>
      <c r="D16" s="10"/>
      <c r="E16" s="1" t="s">
        <v>28</v>
      </c>
      <c r="F16" s="13">
        <v>0.13</v>
      </c>
      <c r="G16" s="14">
        <v>331.94</v>
      </c>
      <c r="H16" s="14">
        <f ca="1">ROUND(INDIRECT(ADDRESS(ROW()+(0), COLUMN()+(-2), 1))*INDIRECT(ADDRESS(ROW()+(0), COLUMN()+(-1), 1)), 2)</f>
        <v>43.15</v>
      </c>
    </row>
    <row r="17" spans="1:8" ht="13.50" thickBot="1" customHeight="1">
      <c r="A17" s="15"/>
      <c r="B17" s="15"/>
      <c r="C17" s="15"/>
      <c r="D17" s="15"/>
      <c r="E17" s="15"/>
      <c r="F17" s="9" t="s">
        <v>29</v>
      </c>
      <c r="G17" s="9"/>
      <c r="H17" s="17">
        <f ca="1">ROUND(SUM(INDIRECT(ADDRESS(ROW()+(-1), COLUMN()+(0), 1)),INDIRECT(ADDRESS(ROW()+(-2), COLUMN()+(0), 1))), 2)</f>
        <v>102.64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605.71</v>
      </c>
      <c r="H19" s="14">
        <f ca="1">ROUND(INDIRECT(ADDRESS(ROW()+(0), COLUMN()+(-2), 1))*INDIRECT(ADDRESS(ROW()+(0), COLUMN()+(-1), 1))/100, 2)</f>
        <v>12.11</v>
      </c>
    </row>
    <row r="20" spans="1:8" ht="13.50" thickBot="1" customHeight="1">
      <c r="A20" s="21" t="s">
        <v>33</v>
      </c>
      <c r="B20" s="21"/>
      <c r="C20" s="22"/>
      <c r="D20" s="22"/>
      <c r="E20" s="23"/>
      <c r="F20" s="24" t="s">
        <v>34</v>
      </c>
      <c r="G20" s="25"/>
      <c r="H20" s="26">
        <f ca="1">ROUND(SUM(INDIRECT(ADDRESS(ROW()+(-1), COLUMN()+(0), 1)),INDIRECT(ADDRESS(ROW()+(-3), COLUMN()+(0), 1)),INDIRECT(ADDRESS(ROW()+(-7), COLUMN()+(0), 1))), 2)</f>
        <v>617.82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