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<sst xmlns="http://schemas.openxmlformats.org/spreadsheetml/2006/main" count="40" uniqueCount="40">
  <si>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</si>
  <si>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ROD010</t>
  </si>
  <si>
    <t xml:space="preserve">m²</t>
  </si>
  <si>
    <t xml:space="preserve">Pintura de paramentos en frontones.</t>
  </si>
  <si>
    <r>
      <rPr>
        <b/>
        <sz val="8.25"/>
        <color rgb="FF000000"/>
        <rFont val="Arial"/>
        <family val="2"/>
      </rPr>
      <t xml:space="preserve">Pintura al clorocaucho</t>
    </r>
    <r>
      <rPr>
        <sz val="8.25"/>
        <color rgb="FF000000"/>
        <rFont val="Arial"/>
        <family val="2"/>
      </rPr>
      <t xml:space="preserve"> en frontones, lavado de la superficie con ácido clorhídrico diluido con un 10% de agua, mano de fondo con </t>
    </r>
    <r>
      <rPr>
        <b/>
        <sz val="8.25"/>
        <color rgb="FF000000"/>
        <rFont val="Arial"/>
        <family val="2"/>
      </rPr>
      <t xml:space="preserve">pintura al clorocaucho, acabado semibrillante, a base de resinas de clorocaucho y plastificantes insaponificables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diluida con un 20% a 30% de disolvente a base de hidrocarburos aromáticos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y dos manos de acabado con el mismo producto sin diluir</t>
    </r>
    <r>
      <rPr>
        <sz val="8.25"/>
        <color rgb="FF000000"/>
        <rFont val="Arial"/>
        <family val="2"/>
      </rPr>
      <t xml:space="preserve"> (rendimiento: </t>
    </r>
    <r>
      <rPr>
        <b/>
        <sz val="8.25"/>
        <color rgb="FF000000"/>
        <rFont val="Arial"/>
        <family val="2"/>
      </rPr>
      <t xml:space="preserve">0,125</t>
    </r>
    <r>
      <rPr>
        <sz val="8.25"/>
        <color rgb="FF000000"/>
        <rFont val="Arial"/>
        <family val="2"/>
      </rPr>
      <t xml:space="preserve"> l/m² cada mano).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</si>
  <si>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</si>
  <si>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</si>
  <si>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</si>
  <si>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</si>
  <si>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</si>
  <si>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</si>
  <si>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</si>
  <si>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mt27pfj120</t>
  </si>
  <si>
    <t xml:space="preserve">l</t>
  </si>
  <si>
    <t xml:space="preserve">Solución de ácido clorhídrico diluido en diez partes de agua.</t>
  </si>
  <si>
    <t xml:space="preserve">mt27pdj020d</t>
  </si>
  <si>
    <t xml:space="preserve">l</t>
  </si>
  <si>
    <t xml:space="preserve">Pintura al clorocaucho, acabado semibrillante, a base de resinas de clorocaucho y plastificantes insaponificables, color verde, resistente a la abrasión y a la inmersión en agua, aplicada con brocha, rodillo o pistola.</t>
  </si>
  <si>
    <t xml:space="preserve">mt27wad100a</t>
  </si>
  <si>
    <t xml:space="preserve">l</t>
  </si>
  <si>
    <t xml:space="preserve">Disolvente formulado a base de hidrocarburos aromáticos de alto punto de ebullición.</t>
  </si>
  <si>
    <t xml:space="preserve">Subtotal materiales:</t>
  </si>
  <si>
    <t xml:space="preserve">Equipo</t>
  </si>
  <si>
    <t xml:space="preserve">mq07ple010c</t>
  </si>
  <si>
    <t xml:space="preserve">Ud</t>
  </si>
  <si>
    <t xml:space="preserve">Alquiler diario de cesta elevadora de brazo articulado de 16 m de altura máxima de trabajo, incluso mantenimiento y seguro de responsabilidad civil.</t>
  </si>
  <si>
    <t xml:space="preserve">Subtotal equipo: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</si>
  <si>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</si>
  <si>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</si>
  <si>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</si>
  <si>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</si>
  <si>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</si>
  <si>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</si>
  <si>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</si>
  <si>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</si>
  <si>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</si>
  <si>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</si>
  <si>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</si>
  <si>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$ 265,43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</si>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</sst>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09" customWidth="1"/>
    <col min="2" max="2" width="7.65" customWidth="1"/>
    <col min="3" max="3" width="1.36" customWidth="1"/>
    <col min="4" max="4" width="20.23" customWidth="1"/>
    <col min="5" max="5" width="27.20" customWidth="1"/>
    <col min="6" max="6" width="6.63" customWidth="1"/>
    <col min="7" max="7" width="7.31" customWidth="1"/>
    <col min="8" max="8" width="5.61" customWidth="1"/>
    <col min="9" max="9" width="8.33" customWidth="1"/>
    <col min="10" max="10" width="4.76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87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0.300000</v>
      </c>
      <c r="H9" s="14"/>
      <c r="I9" s="15">
        <v>31.140000</v>
      </c>
      <c r="J9" s="15"/>
      <c r="K9" s="15">
        <f ca="1">ROUND(INDIRECT(ADDRESS(ROW()+(0), COLUMN()+(-4), 1))*INDIRECT(ADDRESS(ROW()+(0), COLUMN()+(-2), 1)), 2)</f>
        <v>9.340000</v>
      </c>
    </row>
    <row r="10" spans="1:11" ht="45.0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0.344000</v>
      </c>
      <c r="H10" s="14"/>
      <c r="I10" s="15">
        <v>109.950000</v>
      </c>
      <c r="J10" s="15"/>
      <c r="K10" s="15">
        <f ca="1">ROUND(INDIRECT(ADDRESS(ROW()+(0), COLUMN()+(-4), 1))*INDIRECT(ADDRESS(ROW()+(0), COLUMN()+(-2), 1)), 2)</f>
        <v>37.820000</v>
      </c>
    </row>
    <row r="11" spans="1:11" ht="24.0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6">
        <v>0.031000</v>
      </c>
      <c r="H11" s="16"/>
      <c r="I11" s="17">
        <v>25.070000</v>
      </c>
      <c r="J11" s="17"/>
      <c r="K11" s="17">
        <f ca="1">ROUND(INDIRECT(ADDRESS(ROW()+(0), COLUMN()+(-4), 1))*INDIRECT(ADDRESS(ROW()+(0), COLUMN()+(-2), 1)), 2)</f>
        <v>0.780000</v>
      </c>
    </row>
    <row r="12" spans="1:11" ht="13.50" thickBot="1" customHeight="1">
      <c r="A12" s="18"/>
      <c r="B12" s="18"/>
      <c r="C12" s="18"/>
      <c r="D12" s="18"/>
      <c r="E12" s="18"/>
      <c r="F12" s="18"/>
      <c r="G12" s="12" t="s">
        <v>21</v>
      </c>
      <c r="H12" s="12"/>
      <c r="I12" s="12"/>
      <c r="J12" s="12"/>
      <c r="K12" s="20">
        <f ca="1">ROUND(SUM(INDIRECT(ADDRESS(ROW()+(-1), COLUMN()+(0), 1)),INDIRECT(ADDRESS(ROW()+(-2), COLUMN()+(0), 1)),INDIRECT(ADDRESS(ROW()+(-3), COLUMN()+(0), 1))), 2)</f>
        <v>47.940000</v>
      </c>
    </row>
    <row r="13" spans="1:11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18"/>
      <c r="J13" s="18"/>
      <c r="K13" s="18"/>
    </row>
    <row r="14" spans="1:11" ht="34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6">
        <v>0.011000</v>
      </c>
      <c r="H14" s="16"/>
      <c r="I14" s="17">
        <v>806.810000</v>
      </c>
      <c r="J14" s="17"/>
      <c r="K14" s="17">
        <f ca="1">ROUND(INDIRECT(ADDRESS(ROW()+(0), COLUMN()+(-4), 1))*INDIRECT(ADDRESS(ROW()+(0), COLUMN()+(-2), 1)), 2)</f>
        <v>8.870000</v>
      </c>
    </row>
    <row r="15" spans="1:11" ht="13.50" thickBot="1" customHeight="1">
      <c r="A15" s="18"/>
      <c r="B15" s="18"/>
      <c r="C15" s="18"/>
      <c r="D15" s="18"/>
      <c r="E15" s="18"/>
      <c r="F15" s="18"/>
      <c r="G15" s="12" t="s">
        <v>26</v>
      </c>
      <c r="H15" s="12"/>
      <c r="I15" s="12"/>
      <c r="J15" s="12"/>
      <c r="K15" s="20">
        <f ca="1">ROUND(SUM(INDIRECT(ADDRESS(ROW()+(-1), COLUMN()+(0), 1))), 2)</f>
        <v>8.870000</v>
      </c>
    </row>
    <row r="16" spans="1:11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18"/>
      <c r="J16" s="18"/>
      <c r="K16" s="18"/>
    </row>
    <row r="17" spans="1:11" ht="13.50" thickBot="1" customHeight="1">
      <c r="A17" s="1" t="s">
        <v>28</v>
      </c>
      <c r="B17" s="13" t="s">
        <v>29</v>
      </c>
      <c r="C17" s="1" t="s">
        <v>30</v>
      </c>
      <c r="D17" s="1"/>
      <c r="E17" s="1"/>
      <c r="F17" s="1"/>
      <c r="G17" s="14">
        <v>0.179000</v>
      </c>
      <c r="H17" s="14"/>
      <c r="I17" s="15">
        <v>49.190000</v>
      </c>
      <c r="J17" s="15"/>
      <c r="K17" s="15">
        <f ca="1">ROUND(INDIRECT(ADDRESS(ROW()+(0), COLUMN()+(-4), 1))*INDIRECT(ADDRESS(ROW()+(0), COLUMN()+(-2), 1)), 2)</f>
        <v>8.810000</v>
      </c>
    </row>
    <row r="18" spans="1:11" ht="13.50" thickBot="1" customHeight="1">
      <c r="A18" s="1" t="s">
        <v>31</v>
      </c>
      <c r="B18" s="13" t="s">
        <v>32</v>
      </c>
      <c r="C18" s="1" t="s">
        <v>33</v>
      </c>
      <c r="D18" s="1"/>
      <c r="E18" s="1"/>
      <c r="F18" s="1"/>
      <c r="G18" s="16">
        <v>0.179000</v>
      </c>
      <c r="H18" s="16"/>
      <c r="I18" s="17">
        <v>36.220000</v>
      </c>
      <c r="J18" s="17"/>
      <c r="K18" s="17">
        <f ca="1">ROUND(INDIRECT(ADDRESS(ROW()+(0), COLUMN()+(-4), 1))*INDIRECT(ADDRESS(ROW()+(0), COLUMN()+(-2), 1)), 2)</f>
        <v>6.480000</v>
      </c>
    </row>
    <row r="19" spans="1:11" ht="13.50" thickBot="1" customHeight="1">
      <c r="A19" s="18"/>
      <c r="B19" s="18"/>
      <c r="C19" s="18"/>
      <c r="D19" s="18"/>
      <c r="E19" s="18"/>
      <c r="F19" s="18"/>
      <c r="G19" s="12" t="s">
        <v>34</v>
      </c>
      <c r="H19" s="12"/>
      <c r="I19" s="12"/>
      <c r="J19" s="12"/>
      <c r="K19" s="20">
        <f ca="1">ROUND(SUM(INDIRECT(ADDRESS(ROW()+(-1), COLUMN()+(0), 1)),INDIRECT(ADDRESS(ROW()+(-2), COLUMN()+(0), 1))), 2)</f>
        <v>15.290000</v>
      </c>
    </row>
    <row r="20" spans="1:11" ht="13.50" thickBot="1" customHeight="1">
      <c r="A20" s="18">
        <v>4.000000</v>
      </c>
      <c r="B20" s="18"/>
      <c r="C20" s="21" t="s">
        <v>35</v>
      </c>
      <c r="D20" s="21"/>
      <c r="E20" s="21"/>
      <c r="F20" s="21"/>
      <c r="G20" s="21"/>
      <c r="H20" s="21"/>
      <c r="I20" s="18"/>
      <c r="J20" s="18"/>
      <c r="K20" s="18"/>
    </row>
    <row r="21" spans="1:11" ht="13.50" thickBot="1" customHeight="1">
      <c r="A21" s="22"/>
      <c r="B21" s="23" t="s">
        <v>36</v>
      </c>
      <c r="C21" s="22" t="s">
        <v>37</v>
      </c>
      <c r="D21" s="22"/>
      <c r="E21" s="22"/>
      <c r="F21" s="22"/>
      <c r="G21" s="16">
        <v>4.000000</v>
      </c>
      <c r="H21" s="16"/>
      <c r="I21" s="17">
        <f ca="1">ROUND(SUM(INDIRECT(ADDRESS(ROW()+(-2), COLUMN()+(2), 1)),INDIRECT(ADDRESS(ROW()+(-6), COLUMN()+(2), 1)),INDIRECT(ADDRESS(ROW()+(-9), COLUMN()+(2), 1))), 2)</f>
        <v>72.100000</v>
      </c>
      <c r="J21" s="17"/>
      <c r="K21" s="17">
        <f ca="1">ROUND(INDIRECT(ADDRESS(ROW()+(0), COLUMN()+(-4), 1))*INDIRECT(ADDRESS(ROW()+(0), COLUMN()+(-2), 1))/100, 2)</f>
        <v>2.880000</v>
      </c>
    </row>
    <row r="22" spans="1:11" ht="13.50" thickBot="1" customHeight="1">
      <c r="A22" s="6" t="s">
        <v>38</v>
      </c>
      <c r="B22" s="7"/>
      <c r="C22" s="8"/>
      <c r="D22" s="8"/>
      <c r="E22" s="8"/>
      <c r="F22" s="8"/>
      <c r="G22" s="24" t="s">
        <v>39</v>
      </c>
      <c r="H22" s="24"/>
      <c r="I22" s="25"/>
      <c r="J22" s="25"/>
      <c r="K22" s="26">
        <f ca="1">ROUND(SUM(INDIRECT(ADDRESS(ROW()+(-1), COLUMN()+(0), 1)),INDIRECT(ADDRESS(ROW()+(-3), COLUMN()+(0), 1)),INDIRECT(ADDRESS(ROW()+(-7), COLUMN()+(0), 1)),INDIRECT(ADDRESS(ROW()+(-10), COLUMN()+(0), 1))), 2)</f>
        <v>74.980000</v>
      </c>
    </row>
  </sheetData>
  <mergeCells count="4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J12"/>
    <mergeCell ref="C13:H13"/>
    <mergeCell ref="I13:J13"/>
    <mergeCell ref="C14:F14"/>
    <mergeCell ref="G14:H14"/>
    <mergeCell ref="I14:J14"/>
    <mergeCell ref="C15:F15"/>
    <mergeCell ref="G15:J15"/>
    <mergeCell ref="C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J19"/>
    <mergeCell ref="C20:H20"/>
    <mergeCell ref="I20:J20"/>
    <mergeCell ref="C21:F21"/>
    <mergeCell ref="G21:H21"/>
    <mergeCell ref="I21:J21"/>
    <mergeCell ref="A22:F22"/>
    <mergeCell ref="G22:J22"/>
  </mergeCells>
  <pageMargins left="0.620079" right="0.472441" top="0.472441" bottom="0.472441" header="0.0" footer="0.0"/>
  <pageSetup paperSize="9" orientation="portrait"/>
  <rowBreaks count="0" manualBreakCount="0">
    </rowBreaks>
</worksheet>
</file>