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<sst xmlns="http://schemas.openxmlformats.org/spreadsheetml/2006/main" count="38" uniqueCount="38">
  <si>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</si>
  <si>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RCG080</t>
  </si>
  <si>
    <t xml:space="preserve">m²</t>
  </si>
  <si>
    <t xml:space="preserve">Sistema "GRESPANIA" de aplacado cerámico para fachadas.</t>
  </si>
  <si>
    <r>
      <rPr>
        <sz val="8.25"/>
        <color rgb="FF000000"/>
        <rFont val="Arial"/>
        <family val="2"/>
      </rPr>
      <t xml:space="preserve">Aplacado mixto, con baldosas cerámicas de gres porcelánico, estilo cemento, serie Meteor "GRESPANIA", acabado brillo, color antracita, 15x60 cm y 10 mm de espesor, capacidad de absorción de agua E&lt;0,5%, resistencia al deslizamiento baja, recibidas con adhesivo cementoso mejorado, C2 TE, con deslizamiento reducido y tiempo abierto ampliado, gris, utilizando la técnica de doble encolado, con junta abierta (separación entre 3 y 15 mm) y fijaciones mecánicas.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</si>
  <si>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</si>
  <si>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</si>
  <si>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</si>
  <si>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</si>
  <si>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</si>
  <si>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</si>
  <si>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</si>
  <si>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mt09mcr021q</t>
  </si>
  <si>
    <t xml:space="preserve">kg</t>
  </si>
  <si>
    <t xml:space="preserve">Adhesivo cementoso mejorado, C2 TE, con deslizamiento reducido y tiempo abierto ampliado, color gris.</t>
  </si>
  <si>
    <t xml:space="preserve">mt18bgg020caaf1a</t>
  </si>
  <si>
    <t xml:space="preserve">m²</t>
  </si>
  <si>
    <t xml:space="preserve">Baldosa cerámica de gres porcelánico, estilo cemento, serie Meteor "GRESPANIA", acabado brillo, color antracita, 15x60 cm y 10 mm de espesor, capacidad de absorción de agua E&lt;0,5%.</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</si>
  <si>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</si>
  <si>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</si>
  <si>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</si>
  <si>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mt19paj040</t>
  </si>
  <si>
    <t xml:space="preserve">m²</t>
  </si>
  <si>
    <t xml:space="preserve">Repercusión por anclaje mediante grapas de fijación de acero inoxidable lacadas en caliente, atornilladas con tornillos acerados al paramento base, en chapado de fachadas con gres, incluso crucetas separadoras de junta.</t>
  </si>
  <si>
    <t xml:space="preserve">Subtotal materiales:</t>
  </si>
  <si>
    <t xml:space="preserve">Mano de obra</t>
  </si>
  <si>
    <t xml:space="preserve">mo014</t>
  </si>
  <si>
    <t xml:space="preserve">h</t>
  </si>
  <si>
    <t xml:space="preserve">Oficial montador de aplacados cerámicos.</t>
  </si>
  <si>
    <t xml:space="preserve">mo081</t>
  </si>
  <si>
    <t xml:space="preserve">h</t>
  </si>
  <si>
    <t xml:space="preserve">Medio oficial montador de aplacados cerámicos.</t>
  </si>
  <si>
    <t xml:space="preserve">Subtotal mano de obra:</t>
  </si>
  <si>
    <t xml:space="preserve">Herramientas</t>
  </si>
  <si>
    <t xml:space="preserve">%</t>
  </si>
  <si>
    <t xml:space="preserve">Herramientas</t>
  </si>
  <si>
    <t xml:space="preserve">Coste de mantenimiento decenal: $ 295,59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</si>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</sst>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2.55" customWidth="1"/>
    <col min="4" max="4" width="7.65" customWidth="1"/>
    <col min="5" max="5" width="69.7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v>
      </c>
      <c r="G10" s="12">
        <v>4.81</v>
      </c>
      <c r="H10" s="12">
        <f ca="1">ROUND(INDIRECT(ADDRESS(ROW()+(0), COLUMN()+(-2), 1))*INDIRECT(ADDRESS(ROW()+(0), COLUMN()+(-1), 1)), 2)</f>
        <v>9.62</v>
      </c>
    </row>
    <row r="11" spans="1:8" ht="34.50" thickBot="1" customHeight="1">
      <c r="A11" s="1" t="s">
        <v>15</v>
      </c>
      <c r="B11" s="1"/>
      <c r="C11" s="1"/>
      <c r="D11" s="10" t="s">
        <v>16</v>
      </c>
      <c r="E11" s="1" t="s">
        <v>17</v>
      </c>
      <c r="F11" s="11">
        <v>1.05</v>
      </c>
      <c r="G11" s="12">
        <v>385.11</v>
      </c>
      <c r="H11" s="12">
        <f ca="1">ROUND(INDIRECT(ADDRESS(ROW()+(0), COLUMN()+(-2), 1))*INDIRECT(ADDRESS(ROW()+(0), COLUMN()+(-1), 1)), 2)</f>
        <v>404.37</v>
      </c>
    </row>
    <row r="12" spans="1:8" ht="34.50" thickBot="1" customHeight="1">
      <c r="A12" s="1" t="s">
        <v>18</v>
      </c>
      <c r="B12" s="1"/>
      <c r="C12" s="1"/>
      <c r="D12" s="10" t="s">
        <v>19</v>
      </c>
      <c r="E12" s="1" t="s">
        <v>20</v>
      </c>
      <c r="F12" s="11">
        <v>0.04</v>
      </c>
      <c r="G12" s="12">
        <v>6.22</v>
      </c>
      <c r="H12" s="12">
        <f ca="1">ROUND(INDIRECT(ADDRESS(ROW()+(0), COLUMN()+(-2), 1))*INDIRECT(ADDRESS(ROW()+(0), COLUMN()+(-1), 1)), 2)</f>
        <v>0.25</v>
      </c>
    </row>
    <row r="13" spans="1:8" ht="34.50" thickBot="1" customHeight="1">
      <c r="A13" s="1" t="s">
        <v>21</v>
      </c>
      <c r="B13" s="1"/>
      <c r="C13" s="1"/>
      <c r="D13" s="10" t="s">
        <v>22</v>
      </c>
      <c r="E13" s="1" t="s">
        <v>23</v>
      </c>
      <c r="F13" s="13">
        <v>1</v>
      </c>
      <c r="G13" s="14">
        <v>42.77</v>
      </c>
      <c r="H13" s="14">
        <f ca="1">ROUND(INDIRECT(ADDRESS(ROW()+(0), COLUMN()+(-2), 1))*INDIRECT(ADDRESS(ROW()+(0), COLUMN()+(-1), 1)), 2)</f>
        <v>42.77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457.01</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1.152</v>
      </c>
      <c r="G16" s="12">
        <v>457.6</v>
      </c>
      <c r="H16" s="12">
        <f ca="1">ROUND(INDIRECT(ADDRESS(ROW()+(0), COLUMN()+(-2), 1))*INDIRECT(ADDRESS(ROW()+(0), COLUMN()+(-1), 1)), 2)</f>
        <v>527.16</v>
      </c>
    </row>
    <row r="17" spans="1:8" ht="13.50" thickBot="1" customHeight="1">
      <c r="A17" s="1" t="s">
        <v>29</v>
      </c>
      <c r="B17" s="1"/>
      <c r="C17" s="1"/>
      <c r="D17" s="10" t="s">
        <v>30</v>
      </c>
      <c r="E17" s="1" t="s">
        <v>31</v>
      </c>
      <c r="F17" s="13">
        <v>1.152</v>
      </c>
      <c r="G17" s="14">
        <v>331.94</v>
      </c>
      <c r="H17" s="14">
        <f ca="1">ROUND(INDIRECT(ADDRESS(ROW()+(0), COLUMN()+(-2), 1))*INDIRECT(ADDRESS(ROW()+(0), COLUMN()+(-1), 1)), 2)</f>
        <v>382.39</v>
      </c>
    </row>
    <row r="18" spans="1:8" ht="13.50" thickBot="1" customHeight="1">
      <c r="A18" s="15"/>
      <c r="B18" s="15"/>
      <c r="C18" s="15"/>
      <c r="D18" s="15"/>
      <c r="E18" s="15"/>
      <c r="F18" s="9" t="s">
        <v>32</v>
      </c>
      <c r="G18" s="9"/>
      <c r="H18" s="17">
        <f ca="1">ROUND(SUM(INDIRECT(ADDRESS(ROW()+(-1), COLUMN()+(0), 1)),INDIRECT(ADDRESS(ROW()+(-2), COLUMN()+(0), 1))), 2)</f>
        <v>909.55</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3</v>
      </c>
      <c r="G20" s="14">
        <f ca="1">ROUND(SUM(INDIRECT(ADDRESS(ROW()+(-2), COLUMN()+(1), 1)),INDIRECT(ADDRESS(ROW()+(-6), COLUMN()+(1), 1))), 2)</f>
        <v>1366.56</v>
      </c>
      <c r="H20" s="14">
        <f ca="1">ROUND(INDIRECT(ADDRESS(ROW()+(0), COLUMN()+(-2), 1))*INDIRECT(ADDRESS(ROW()+(0), COLUMN()+(-1), 1))/100, 2)</f>
        <v>41</v>
      </c>
    </row>
    <row r="21" spans="1:8" ht="13.50" thickBot="1" customHeight="1">
      <c r="A21" s="21" t="s">
        <v>36</v>
      </c>
      <c r="B21" s="21"/>
      <c r="C21" s="21"/>
      <c r="D21" s="22"/>
      <c r="E21" s="23"/>
      <c r="F21" s="24" t="s">
        <v>37</v>
      </c>
      <c r="G21" s="25"/>
      <c r="H21" s="26">
        <f ca="1">ROUND(SUM(INDIRECT(ADDRESS(ROW()+(-1), COLUMN()+(0), 1)),INDIRECT(ADDRESS(ROW()+(-3), COLUMN()+(0), 1)),INDIRECT(ADDRESS(ROW()+(-7), COLUMN()+(0), 1))), 2)</f>
        <v>1407.56</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