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<sst xmlns="http://schemas.openxmlformats.org/spreadsheetml/2006/main" count="35" uniqueCount="35">
  <si>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</si>
  <si>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QUP010</t>
  </si>
  <si>
    <t xml:space="preserve">m²</t>
  </si>
  <si>
    <t xml:space="preserve">Cobertura de placas de policarbonato.</t>
  </si>
  <si>
    <r>
      <rPr>
        <sz val="8.25"/>
        <color rgb="FF000000"/>
        <rFont val="Arial"/>
        <family val="2"/>
      </rPr>
      <t xml:space="preserve">Cobertura de placas translúcidas de policarbonato, de perfil mini onda, de 10 mm de espesor, con una transmisión de luminosidad del 90%, colocadas con un superposición de la placa superior de 130 mm y un superposición lateral de dos ondas y fijadas mecánicamente sobre entramado ligero metálico o de madera, en techo inclinado, con una pendiente mayor del 10%. Incluso accesorios de fijación de las placas y silicona neutra oxímica, para el sellado de solapes. El precio no incluye la superficie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</si>
  <si>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</si>
  <si>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</si>
  <si>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</si>
  <si>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</si>
  <si>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</si>
  <si>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</si>
  <si>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</si>
  <si>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mt13lpo100dv</t>
  </si>
  <si>
    <t xml:space="preserve">m²</t>
  </si>
  <si>
    <t xml:space="preserve">Placa translúcida de policarbonato, de perfil mini onda, de 10 mm de espesor, con una transmisión de luminosidad del 90%.</t>
  </si>
  <si>
    <t xml:space="preserve">mt13lpo140d</t>
  </si>
  <si>
    <t xml:space="preserve">Ud</t>
  </si>
  <si>
    <t xml:space="preserve">Kit de accesorios de fijación, para placas de policarbonato, en techos inclinados, formado por piezas de polipropileno para apoyo de placa de perfil mini onda, con el mismo perfil de la onda, piezas de acero inoxidable con arandela de EPDM para colocar sobre la parte superior de la placa y asegurar la estanqueidad de la fijación y tornillos autorroscantes.</t>
  </si>
  <si>
    <t xml:space="preserve">mt22www050a</t>
  </si>
  <si>
    <t xml:space="preserve">Ud</t>
  </si>
  <si>
    <t xml:space="preserve">Cartucho de 300 ml de silicona neutra oxímica, de elasticidad permanente y curado rápido, color blanco, rango de temperatura de trabajo de -60 a 150°C, con resistencia a los rayos UV, dureza Shore A aproximada de 22, según ISO 868 y elongación a rotura &gt;= 800%, según ISO 8339.</t>
  </si>
  <si>
    <t xml:space="preserve">Subtotal materiales:</t>
  </si>
  <si>
    <t xml:space="preserve">Mano de obra</t>
  </si>
  <si>
    <t xml:space="preserve">mo051</t>
  </si>
  <si>
    <t xml:space="preserve">h</t>
  </si>
  <si>
    <t xml:space="preserve">Oficial montador de cerramientos industriales.</t>
  </si>
  <si>
    <t xml:space="preserve">mo098</t>
  </si>
  <si>
    <t xml:space="preserve">h</t>
  </si>
  <si>
    <t xml:space="preserve">Medio oficial montador de cerramientos industriales.</t>
  </si>
  <si>
    <t xml:space="preserve">Subtotal mano de obra:</t>
  </si>
  <si>
    <t xml:space="preserve">Herramientas</t>
  </si>
  <si>
    <t xml:space="preserve">%</t>
  </si>
  <si>
    <t xml:space="preserve">Herramientas</t>
  </si>
  <si>
    <t xml:space="preserve">Coste de mantenimiento decenal: $ 1.392,25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</si>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</sst>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70.89" customWidth="1"/>
    <col min="5" max="5" width="10.54" customWidth="1"/>
    <col min="6" max="6" width="13.43"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1.1</v>
      </c>
      <c r="F10" s="12">
        <v>263.72</v>
      </c>
      <c r="G10" s="12">
        <f ca="1">ROUND(INDIRECT(ADDRESS(ROW()+(0), COLUMN()+(-2), 1))*INDIRECT(ADDRESS(ROW()+(0), COLUMN()+(-1), 1)), 2)</f>
        <v>290.09</v>
      </c>
    </row>
    <row r="11" spans="1:7" ht="55.50" thickBot="1" customHeight="1">
      <c r="A11" s="1" t="s">
        <v>15</v>
      </c>
      <c r="B11" s="1"/>
      <c r="C11" s="10" t="s">
        <v>16</v>
      </c>
      <c r="D11" s="1" t="s">
        <v>17</v>
      </c>
      <c r="E11" s="11">
        <v>0.2</v>
      </c>
      <c r="F11" s="12">
        <v>484.58</v>
      </c>
      <c r="G11" s="12">
        <f ca="1">ROUND(INDIRECT(ADDRESS(ROW()+(0), COLUMN()+(-2), 1))*INDIRECT(ADDRESS(ROW()+(0), COLUMN()+(-1), 1)), 2)</f>
        <v>96.92</v>
      </c>
    </row>
    <row r="12" spans="1:7" ht="45.00" thickBot="1" customHeight="1">
      <c r="A12" s="1" t="s">
        <v>18</v>
      </c>
      <c r="B12" s="1"/>
      <c r="C12" s="10" t="s">
        <v>19</v>
      </c>
      <c r="D12" s="1" t="s">
        <v>20</v>
      </c>
      <c r="E12" s="13">
        <v>0.2</v>
      </c>
      <c r="F12" s="14">
        <v>74.55</v>
      </c>
      <c r="G12" s="14">
        <f ca="1">ROUND(INDIRECT(ADDRESS(ROW()+(0), COLUMN()+(-2), 1))*INDIRECT(ADDRESS(ROW()+(0), COLUMN()+(-1), 1)), 2)</f>
        <v>14.91</v>
      </c>
    </row>
    <row r="13" spans="1:7" ht="13.50" thickBot="1" customHeight="1">
      <c r="A13" s="15"/>
      <c r="B13" s="15"/>
      <c r="C13" s="15"/>
      <c r="D13" s="15"/>
      <c r="E13" s="9" t="s">
        <v>21</v>
      </c>
      <c r="F13" s="9"/>
      <c r="G13" s="17">
        <f ca="1">ROUND(SUM(INDIRECT(ADDRESS(ROW()+(-1), COLUMN()+(0), 1)),INDIRECT(ADDRESS(ROW()+(-2), COLUMN()+(0), 1)),INDIRECT(ADDRESS(ROW()+(-3), COLUMN()+(0), 1))), 2)</f>
        <v>401.92</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0.106</v>
      </c>
      <c r="F15" s="12">
        <v>34893.3</v>
      </c>
      <c r="G15" s="12">
        <f ca="1">ROUND(INDIRECT(ADDRESS(ROW()+(0), COLUMN()+(-2), 1))*INDIRECT(ADDRESS(ROW()+(0), COLUMN()+(-1), 1)), 2)</f>
        <v>3698.69</v>
      </c>
    </row>
    <row r="16" spans="1:7" ht="13.50" thickBot="1" customHeight="1">
      <c r="A16" s="1" t="s">
        <v>26</v>
      </c>
      <c r="B16" s="1"/>
      <c r="C16" s="10" t="s">
        <v>27</v>
      </c>
      <c r="D16" s="1" t="s">
        <v>28</v>
      </c>
      <c r="E16" s="13">
        <v>0.106</v>
      </c>
      <c r="F16" s="14">
        <v>25378.9</v>
      </c>
      <c r="G16" s="14">
        <f ca="1">ROUND(INDIRECT(ADDRESS(ROW()+(0), COLUMN()+(-2), 1))*INDIRECT(ADDRESS(ROW()+(0), COLUMN()+(-1), 1)), 2)</f>
        <v>2690.17</v>
      </c>
    </row>
    <row r="17" spans="1:7" ht="13.50" thickBot="1" customHeight="1">
      <c r="A17" s="15"/>
      <c r="B17" s="15"/>
      <c r="C17" s="15"/>
      <c r="D17" s="15"/>
      <c r="E17" s="9" t="s">
        <v>29</v>
      </c>
      <c r="F17" s="9"/>
      <c r="G17" s="17">
        <f ca="1">ROUND(SUM(INDIRECT(ADDRESS(ROW()+(-1), COLUMN()+(0), 1)),INDIRECT(ADDRESS(ROW()+(-2), COLUMN()+(0), 1))), 2)</f>
        <v>6388.86</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6790.78</v>
      </c>
      <c r="G19" s="14">
        <f ca="1">ROUND(INDIRECT(ADDRESS(ROW()+(0), COLUMN()+(-2), 1))*INDIRECT(ADDRESS(ROW()+(0), COLUMN()+(-1), 1))/100, 2)</f>
        <v>135.82</v>
      </c>
    </row>
    <row r="20" spans="1:7" ht="13.50" thickBot="1" customHeight="1">
      <c r="A20" s="21" t="s">
        <v>33</v>
      </c>
      <c r="B20" s="21"/>
      <c r="C20" s="22"/>
      <c r="D20" s="23"/>
      <c r="E20" s="24" t="s">
        <v>34</v>
      </c>
      <c r="F20" s="25"/>
      <c r="G20" s="26">
        <f ca="1">ROUND(SUM(INDIRECT(ADDRESS(ROW()+(-1), COLUMN()+(0), 1)),INDIRECT(ADDRESS(ROW()+(-3), COLUMN()+(0), 1)),INDIRECT(ADDRESS(ROW()+(-7), COLUMN()+(0), 1))), 2)</f>
        <v>6926.6</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