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<sst xmlns="http://schemas.openxmlformats.org/spreadsheetml/2006/main" count="61" uniqueCount="61">
  <si>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</si>
  <si>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QTT020</t>
  </si>
  <si>
    <t xml:space="preserve">m²</t>
  </si>
  <si>
    <t xml:space="preserve">Techo inclinado de tejas cerámicas sobre espacio no habitable.</t>
  </si>
  <si>
    <r>
      <rPr>
        <sz val="8.25"/>
        <color rgb="FF000000"/>
        <rFont val="Arial"/>
        <family val="2"/>
      </rPr>
      <t xml:space="preserve">Techo inclinado de tejas cerámicas, sobre espacio no habitable, con una pendiente media del 30%, compuesta de: formación de pendientes: tablero cerámico hueco machihembrado, para revestir, 50x20x3 cm, con una capa de regularización de mortero de cemento, confeccionado en obra, dosificación 1:6, de 3 cm de espesor, sobre tabiques aligerados de 100 cm de altura media; impermeabilización: placa bajo teja, cobertura: teja cerámica curva, color rojo, 40x19x16 cm, recibida con mortero de cemento, confeccionado en obra, dosificación 1:8.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</si>
  <si>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</si>
  <si>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</si>
  <si>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</si>
  <si>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</si>
  <si>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</si>
  <si>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</si>
  <si>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</si>
  <si>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</si>
  <si>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</si>
  <si>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</si>
  <si>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</si>
  <si>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</si>
  <si>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</si>
  <si>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</si>
  <si>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</si>
  <si>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</si>
  <si>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</si>
  <si>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</si>
  <si>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</si>
  <si>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mt04lvg020a</t>
  </si>
  <si>
    <t xml:space="preserve">Ud</t>
  </si>
  <si>
    <t xml:space="preserve">Tablero cerámico hueco machihembrado, para revestir, 50x20x3 cm.</t>
  </si>
  <si>
    <t xml:space="preserve">mt13lpo010h</t>
  </si>
  <si>
    <t xml:space="preserve">m²</t>
  </si>
  <si>
    <t xml:space="preserve">Placa asfáltica 10 ondas de perfil ondulado y color rojo, a base de fibras minerales y vegetales saturadas con una emulsión bituminosa a altas temperaturas.</t>
  </si>
  <si>
    <t xml:space="preserve">mt13lpo035a</t>
  </si>
  <si>
    <t xml:space="preserve">Ud</t>
  </si>
  <si>
    <t xml:space="preserve">Clavo, para fijación de placa bajo teja.</t>
  </si>
  <si>
    <t xml:space="preserve">mt13tac010a</t>
  </si>
  <si>
    <t xml:space="preserve">Ud</t>
  </si>
  <si>
    <t xml:space="preserve">Teja cerámica curva, color rojo, 40x19x16 cm.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</si>
  <si>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</si>
  <si>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</si>
  <si>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</si>
  <si>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</si>
  <si>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</si>
  <si>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</si>
  <si>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</si>
  <si>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</si>
  <si>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</si>
  <si>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</si>
  <si>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</si>
  <si>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</si>
  <si>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</si>
  <si>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</si>
  <si>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</si>
  <si>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</si>
  <si>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</si>
  <si>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</si>
  <si>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</si>
  <si>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</si>
  <si>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</si>
  <si>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</si>
  <si>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</si>
  <si>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$ 744,24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</si>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</sst>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2.08" customWidth="1"/>
    <col min="6" max="6" width="13.09" customWidth="1"/>
    <col min="7" max="7" width="12.9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42.146000</v>
      </c>
      <c r="G10" s="12">
        <v>1.140000</v>
      </c>
      <c r="H10" s="12">
        <f ca="1">ROUND(INDIRECT(ADDRESS(ROW()+(0), COLUMN()+(-2), 1))*INDIRECT(ADDRESS(ROW()+(0), COLUMN()+(-1), 1)), 2)</f>
        <v>48.050000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0.018000</v>
      </c>
      <c r="G11" s="12">
        <v>12.250000</v>
      </c>
      <c r="H11" s="12">
        <f ca="1">ROUND(INDIRECT(ADDRESS(ROW()+(0), COLUMN()+(-2), 1))*INDIRECT(ADDRESS(ROW()+(0), COLUMN()+(-1), 1)), 2)</f>
        <v>0.220000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0.126000</v>
      </c>
      <c r="G12" s="12">
        <v>158.140000</v>
      </c>
      <c r="H12" s="12">
        <f ca="1">ROUND(INDIRECT(ADDRESS(ROW()+(0), COLUMN()+(-2), 1))*INDIRECT(ADDRESS(ROW()+(0), COLUMN()+(-1), 1)), 2)</f>
        <v>19.930000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17.250000</v>
      </c>
      <c r="G13" s="12">
        <v>2.350000</v>
      </c>
      <c r="H13" s="12">
        <f ca="1">ROUND(INDIRECT(ADDRESS(ROW()+(0), COLUMN()+(-2), 1))*INDIRECT(ADDRESS(ROW()+(0), COLUMN()+(-1), 1)), 2)</f>
        <v>40.540000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10.000000</v>
      </c>
      <c r="G14" s="12">
        <v>3.400000</v>
      </c>
      <c r="H14" s="12">
        <f ca="1">ROUND(INDIRECT(ADDRESS(ROW()+(0), COLUMN()+(-2), 1))*INDIRECT(ADDRESS(ROW()+(0), COLUMN()+(-1), 1)), 2)</f>
        <v>34.000000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1.250000</v>
      </c>
      <c r="G15" s="12">
        <v>65.450000</v>
      </c>
      <c r="H15" s="12">
        <f ca="1">ROUND(INDIRECT(ADDRESS(ROW()+(0), COLUMN()+(-2), 1))*INDIRECT(ADDRESS(ROW()+(0), COLUMN()+(-1), 1)), 2)</f>
        <v>81.810000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3.000000</v>
      </c>
      <c r="G16" s="12">
        <v>0.780000</v>
      </c>
      <c r="H16" s="12">
        <f ca="1">ROUND(INDIRECT(ADDRESS(ROW()+(0), COLUMN()+(-2), 1))*INDIRECT(ADDRESS(ROW()+(0), COLUMN()+(-1), 1)), 2)</f>
        <v>2.340000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3">
        <v>32.100000</v>
      </c>
      <c r="G17" s="14">
        <v>2.320000</v>
      </c>
      <c r="H17" s="14">
        <f ca="1">ROUND(INDIRECT(ADDRESS(ROW()+(0), COLUMN()+(-2), 1))*INDIRECT(ADDRESS(ROW()+(0), COLUMN()+(-1), 1)), 2)</f>
        <v>74.470000</v>
      </c>
    </row>
    <row r="18" spans="1:8" ht="13.50" thickBot="1" customHeight="1">
      <c r="A18" s="15"/>
      <c r="B18" s="15"/>
      <c r="C18" s="15"/>
      <c r="D18" s="15"/>
      <c r="E18" s="15"/>
      <c r="F18" s="9" t="s">
        <v>36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301.360000</v>
      </c>
    </row>
    <row r="19" spans="1:8" ht="13.50" thickBot="1" customHeight="1">
      <c r="A19" s="15">
        <v>2.000000</v>
      </c>
      <c r="B19" s="15"/>
      <c r="C19" s="15"/>
      <c r="D19" s="15"/>
      <c r="E19" s="18" t="s">
        <v>37</v>
      </c>
      <c r="F19" s="18"/>
      <c r="G19" s="15"/>
      <c r="H19" s="15"/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0.061000</v>
      </c>
      <c r="G20" s="14">
        <v>37.690000</v>
      </c>
      <c r="H20" s="14">
        <f ca="1">ROUND(INDIRECT(ADDRESS(ROW()+(0), COLUMN()+(-2), 1))*INDIRECT(ADDRESS(ROW()+(0), COLUMN()+(-1), 1)), 2)</f>
        <v>2.300000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1))), 2)</f>
        <v>2.300000</v>
      </c>
    </row>
    <row r="22" spans="1:8" ht="13.50" thickBot="1" customHeight="1">
      <c r="A22" s="15">
        <v>3.000000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" t="s">
        <v>43</v>
      </c>
      <c r="B23" s="1"/>
      <c r="C23" s="10" t="s">
        <v>44</v>
      </c>
      <c r="D23" s="10"/>
      <c r="E23" s="1" t="s">
        <v>45</v>
      </c>
      <c r="F23" s="11">
        <v>0.677000</v>
      </c>
      <c r="G23" s="12">
        <v>437.330000</v>
      </c>
      <c r="H23" s="12">
        <f ca="1">ROUND(INDIRECT(ADDRESS(ROW()+(0), COLUMN()+(-2), 1))*INDIRECT(ADDRESS(ROW()+(0), COLUMN()+(-1), 1)), 2)</f>
        <v>296.070000</v>
      </c>
    </row>
    <row r="24" spans="1:8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1">
        <v>0.339000</v>
      </c>
      <c r="G24" s="12">
        <v>312.300000</v>
      </c>
      <c r="H24" s="12">
        <f ca="1">ROUND(INDIRECT(ADDRESS(ROW()+(0), COLUMN()+(-2), 1))*INDIRECT(ADDRESS(ROW()+(0), COLUMN()+(-1), 1)), 2)</f>
        <v>105.870000</v>
      </c>
    </row>
    <row r="25" spans="1:8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1">
        <v>1.799000</v>
      </c>
      <c r="G25" s="12">
        <v>450.300000</v>
      </c>
      <c r="H25" s="12">
        <f ca="1">ROUND(INDIRECT(ADDRESS(ROW()+(0), COLUMN()+(-2), 1))*INDIRECT(ADDRESS(ROW()+(0), COLUMN()+(-1), 1)), 2)</f>
        <v>810.090000</v>
      </c>
    </row>
    <row r="26" spans="1:8" ht="13.50" thickBot="1" customHeight="1">
      <c r="A26" s="1" t="s">
        <v>52</v>
      </c>
      <c r="B26" s="1"/>
      <c r="C26" s="10" t="s">
        <v>53</v>
      </c>
      <c r="D26" s="10"/>
      <c r="E26" s="1" t="s">
        <v>54</v>
      </c>
      <c r="F26" s="13">
        <v>2.139000</v>
      </c>
      <c r="G26" s="14">
        <v>325.080000</v>
      </c>
      <c r="H26" s="14">
        <f ca="1">ROUND(INDIRECT(ADDRESS(ROW()+(0), COLUMN()+(-2), 1))*INDIRECT(ADDRESS(ROW()+(0), COLUMN()+(-1), 1)), 2)</f>
        <v>695.350000</v>
      </c>
    </row>
    <row r="27" spans="1:8" ht="13.50" thickBot="1" customHeight="1">
      <c r="A27" s="15"/>
      <c r="B27" s="15"/>
      <c r="C27" s="15"/>
      <c r="D27" s="15"/>
      <c r="E27" s="15"/>
      <c r="F27" s="9" t="s">
        <v>55</v>
      </c>
      <c r="G27" s="9"/>
      <c r="H27" s="17">
        <f ca="1">ROUND(SUM(INDIRECT(ADDRESS(ROW()+(-1), COLUMN()+(0), 1)),INDIRECT(ADDRESS(ROW()+(-2), COLUMN()+(0), 1)),INDIRECT(ADDRESS(ROW()+(-3), COLUMN()+(0), 1)),INDIRECT(ADDRESS(ROW()+(-4), COLUMN()+(0), 1))), 2)</f>
        <v>1907.380000</v>
      </c>
    </row>
    <row r="28" spans="1:8" ht="13.50" thickBot="1" customHeight="1">
      <c r="A28" s="15">
        <v>4.000000</v>
      </c>
      <c r="B28" s="15"/>
      <c r="C28" s="15"/>
      <c r="D28" s="15"/>
      <c r="E28" s="18" t="s">
        <v>56</v>
      </c>
      <c r="F28" s="18"/>
      <c r="G28" s="15"/>
      <c r="H28" s="15"/>
    </row>
    <row r="29" spans="1:8" ht="13.50" thickBot="1" customHeight="1">
      <c r="A29" s="19"/>
      <c r="B29" s="19"/>
      <c r="C29" s="20" t="s">
        <v>57</v>
      </c>
      <c r="D29" s="20"/>
      <c r="E29" s="19" t="s">
        <v>58</v>
      </c>
      <c r="F29" s="13">
        <v>2.000000</v>
      </c>
      <c r="G29" s="14">
        <f ca="1">ROUND(SUM(INDIRECT(ADDRESS(ROW()+(-2), COLUMN()+(1), 1)),INDIRECT(ADDRESS(ROW()+(-8), COLUMN()+(1), 1)),INDIRECT(ADDRESS(ROW()+(-11), COLUMN()+(1), 1))), 2)</f>
        <v>2211.040000</v>
      </c>
      <c r="H29" s="14">
        <f ca="1">ROUND(INDIRECT(ADDRESS(ROW()+(0), COLUMN()+(-2), 1))*INDIRECT(ADDRESS(ROW()+(0), COLUMN()+(-1), 1))/100, 2)</f>
        <v>44.220000</v>
      </c>
    </row>
    <row r="30" spans="1:8" ht="13.50" thickBot="1" customHeight="1">
      <c r="A30" s="21" t="s">
        <v>59</v>
      </c>
      <c r="B30" s="21"/>
      <c r="C30" s="22"/>
      <c r="D30" s="22"/>
      <c r="E30" s="23"/>
      <c r="F30" s="24" t="s">
        <v>60</v>
      </c>
      <c r="G30" s="25"/>
      <c r="H30" s="26">
        <f ca="1">ROUND(SUM(INDIRECT(ADDRESS(ROW()+(-1), COLUMN()+(0), 1)),INDIRECT(ADDRESS(ROW()+(-3), COLUMN()+(0), 1)),INDIRECT(ADDRESS(ROW()+(-9), COLUMN()+(0), 1)),INDIRECT(ADDRESS(ROW()+(-12), COLUMN()+(0), 1))), 2)</f>
        <v>2255.260000</v>
      </c>
    </row>
  </sheetData>
  <mergeCells count="5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A26:B26"/>
    <mergeCell ref="C26:D26"/>
    <mergeCell ref="A27:B27"/>
    <mergeCell ref="C27:D27"/>
    <mergeCell ref="F27:G27"/>
    <mergeCell ref="A28:B28"/>
    <mergeCell ref="C28:D28"/>
    <mergeCell ref="E28:F28"/>
    <mergeCell ref="A29:B29"/>
    <mergeCell ref="C29:D29"/>
    <mergeCell ref="A30:E30"/>
    <mergeCell ref="F30:G30"/>
  </mergeCells>
  <pageMargins left="0.147638" right="0.147638" top="0.206693" bottom="0.206693" header="0.0" footer="0.0"/>
  <pageSetup paperSize="9" orientation="portrait"/>
  <rowBreaks count="0" manualBreakCount="0">
    </rowBreaks>
</worksheet>
</file>