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<sst xmlns="http://schemas.openxmlformats.org/spreadsheetml/2006/main" count="32" uniqueCount="32">
  <si>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</si>
  <si>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QAF012</t>
  </si>
  <si>
    <t xml:space="preserve">m</t>
  </si>
  <si>
    <t xml:space="preserve">Junta estructural en techo. Impermeabilización con láminas de PVC.</t>
  </si>
  <si>
    <r>
      <rPr>
        <sz val="8.25"/>
        <color rgb="FF000000"/>
        <rFont val="Arial"/>
        <family val="2"/>
      </rPr>
      <t xml:space="preserve">Junta estructural en techo plano transitable, no ventilado, con solado flotante aislante, tipo invertido, con aislante térmico adicional. Impermeabilización: banda de refuerzo de membrana impermeabilizante preelaborada flexible de PVC-P, (fv), de 1,2 mm de espesor, con armadura de velo de fibra de vidrio, y con resistencia a la intemperie, colocada suelta sobre la capa separadora, formando un fuelle sin adherir en la zona de la junta; fondo de juntas para sellado en cordones de polietileno expandido, de 20 mm de diámetro; y banda de terminación de membrana impermeabilizante preelaborada flexible de PVC-P, (fv), de 1,2 mm de espesor, con armadura de velo de fibra de vidrio, y con resistencia a la intemperie fijada en solapes mediante soldadura térmica a la impermeabilización continua del techo, formando un fuelle sin adherir en la zona de la junta, sobre el cordón de relleno.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</si>
  <si>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</si>
  <si>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</si>
  <si>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</si>
  <si>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</si>
  <si>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</si>
  <si>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</si>
  <si>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</si>
  <si>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mt15dan010c</t>
  </si>
  <si>
    <t xml:space="preserve">m²</t>
  </si>
  <si>
    <t xml:space="preserve">Membrana impermeabilizante preelaborada flexible de PVC-P, (fv), de 1,2 mm de espesor, con armadura de velo de fibra de vidrio, y con resistencia a la intemperie.</t>
  </si>
  <si>
    <t xml:space="preserve">mt15sja030bb</t>
  </si>
  <si>
    <t xml:space="preserve">m</t>
  </si>
  <si>
    <t xml:space="preserve">Fondo de juntas para sellado en cordones de polietileno expandido, de 20 mm de diámetro, para limitar la profundidad de la junta de contracción.</t>
  </si>
  <si>
    <t xml:space="preserve">Subtotal materiales:</t>
  </si>
  <si>
    <t xml:space="preserve">Mano de obra</t>
  </si>
  <si>
    <t xml:space="preserve">mo029</t>
  </si>
  <si>
    <t xml:space="preserve">h</t>
  </si>
  <si>
    <t xml:space="preserve">Oficial aplicador de membranas impermeabilizantes preelaboradas.</t>
  </si>
  <si>
    <t xml:space="preserve">mo067</t>
  </si>
  <si>
    <t xml:space="preserve">h</t>
  </si>
  <si>
    <t xml:space="preserve">Medio oficial aplicador de membranas impermeabilizantes preelaboradas.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</si>
  <si>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</si>
  <si>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</si>
  <si>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</si>
  <si>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</si>
  <si>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$ 1.072,45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</si>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</sst>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02" customWidth="1"/>
    <col min="4" max="4" width="6.63" customWidth="1"/>
    <col min="5" max="5" width="74.12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76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443.28</v>
      </c>
      <c r="H10" s="12">
        <f ca="1">ROUND(INDIRECT(ADDRESS(ROW()+(0), COLUMN()+(-2), 1))*INDIRECT(ADDRESS(ROW()+(0), COLUMN()+(-1), 1)), 2)</f>
        <v>443.28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1.05</v>
      </c>
      <c r="G11" s="14">
        <v>14</v>
      </c>
      <c r="H11" s="14">
        <f ca="1">ROUND(INDIRECT(ADDRESS(ROW()+(0), COLUMN()+(-2), 1))*INDIRECT(ADDRESS(ROW()+(0), COLUMN()+(-1), 1)), 2)</f>
        <v>14.7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457.98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1">
        <v>0.142</v>
      </c>
      <c r="G14" s="12">
        <v>445.11</v>
      </c>
      <c r="H14" s="12">
        <f ca="1">ROUND(INDIRECT(ADDRESS(ROW()+(0), COLUMN()+(-2), 1))*INDIRECT(ADDRESS(ROW()+(0), COLUMN()+(-1), 1)), 2)</f>
        <v>63.21</v>
      </c>
    </row>
    <row r="15" spans="1:8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3">
        <v>0.142</v>
      </c>
      <c r="G15" s="14">
        <v>331.94</v>
      </c>
      <c r="H15" s="14">
        <f ca="1">ROUND(INDIRECT(ADDRESS(ROW()+(0), COLUMN()+(-2), 1))*INDIRECT(ADDRESS(ROW()+(0), COLUMN()+(-1), 1)), 2)</f>
        <v>47.14</v>
      </c>
    </row>
    <row r="16" spans="1:8" ht="13.50" thickBot="1" customHeight="1">
      <c r="A16" s="15"/>
      <c r="B16" s="15"/>
      <c r="C16" s="15"/>
      <c r="D16" s="15"/>
      <c r="E16" s="15"/>
      <c r="F16" s="9" t="s">
        <v>26</v>
      </c>
      <c r="G16" s="9"/>
      <c r="H16" s="17">
        <f ca="1">ROUND(SUM(INDIRECT(ADDRESS(ROW()+(-1), COLUMN()+(0), 1)),INDIRECT(ADDRESS(ROW()+(-2), COLUMN()+(0), 1))), 2)</f>
        <v>110.35</v>
      </c>
    </row>
    <row r="17" spans="1:8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5"/>
      <c r="H17" s="15"/>
    </row>
    <row r="18" spans="1:8" ht="13.50" thickBot="1" customHeight="1">
      <c r="A18" s="19"/>
      <c r="B18" s="19"/>
      <c r="C18" s="20" t="s">
        <v>28</v>
      </c>
      <c r="D18" s="20"/>
      <c r="E18" s="19" t="s">
        <v>29</v>
      </c>
      <c r="F18" s="13">
        <v>2</v>
      </c>
      <c r="G18" s="14">
        <f ca="1">ROUND(SUM(INDIRECT(ADDRESS(ROW()+(-2), COLUMN()+(1), 1)),INDIRECT(ADDRESS(ROW()+(-6), COLUMN()+(1), 1))), 2)</f>
        <v>568.33</v>
      </c>
      <c r="H18" s="14">
        <f ca="1">ROUND(INDIRECT(ADDRESS(ROW()+(0), COLUMN()+(-2), 1))*INDIRECT(ADDRESS(ROW()+(0), COLUMN()+(-1), 1))/100, 2)</f>
        <v>11.37</v>
      </c>
    </row>
    <row r="19" spans="1:8" ht="13.50" thickBot="1" customHeight="1">
      <c r="A19" s="21" t="s">
        <v>30</v>
      </c>
      <c r="B19" s="21"/>
      <c r="C19" s="22"/>
      <c r="D19" s="22"/>
      <c r="E19" s="23"/>
      <c r="F19" s="24" t="s">
        <v>31</v>
      </c>
      <c r="G19" s="25"/>
      <c r="H19" s="26">
        <f ca="1">ROUND(SUM(INDIRECT(ADDRESS(ROW()+(-1), COLUMN()+(0), 1)),INDIRECT(ADDRESS(ROW()+(-3), COLUMN()+(0), 1)),INDIRECT(ADDRESS(ROW()+(-7), COLUMN()+(0), 1))), 2)</f>
        <v>579.7</v>
      </c>
    </row>
  </sheetData>
  <mergeCells count="33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A16:B16"/>
    <mergeCell ref="C16:D16"/>
    <mergeCell ref="F16:G16"/>
    <mergeCell ref="A17:B17"/>
    <mergeCell ref="C17:D17"/>
    <mergeCell ref="E17:F17"/>
    <mergeCell ref="A18:B18"/>
    <mergeCell ref="C18:D18"/>
    <mergeCell ref="A19:E19"/>
    <mergeCell ref="F19:G19"/>
  </mergeCells>
  <pageMargins left="0.147638" right="0.147638" top="0.206693" bottom="0.206693" header="0.0" footer="0.0"/>
  <pageSetup paperSize="9" orientation="portrait"/>
  <rowBreaks count="0" manualBreakCount="0">
    </rowBreaks>
</worksheet>
</file>