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<sst xmlns="http://schemas.openxmlformats.org/spreadsheetml/2006/main" count="97" uniqueCount="97">
  <si>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</si>
  <si>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QAD011</t>
  </si>
  <si>
    <t xml:space="preserve">m²</t>
  </si>
  <si>
    <t xml:space="preserve">Techo plano transitable, no ventilado, con piso fijo, tipo convencional, para uso deportivo. Impermeabilización con membranas preelaboradas asfálticas, tipo monocapa mejorada.</t>
  </si>
  <si>
    <r>
      <rPr>
        <sz val="8.25"/>
        <color rgb="FF000000"/>
        <rFont val="Arial"/>
        <family val="2"/>
      </rPr>
      <t xml:space="preserve">Techo plano transitable, no ventilado, con piso fijo, tipo convencional, pendiente del 1% al 5%, para uso deportivo. FORMACIÓN DE PENDIENTES: mediante encintado de limatesas, limahoyas y juntas con fajas para reglado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AISLAMIENTO TÉRMICO: panel rígido de lana mineral hidrofugada; CAPA SEPARADORA BAJO CAPA DE REFUERZO: geotextil no tejido compuesto por fibras de poliéster unidas por agujeteado, (150 g/m²); CAPA DE REFUERZO: mortero de cemento CEM II/B-P 32,5 N tipo M-10 de 4 cm de espesor; IMPERMEABILIZACIÓN: tipo monocapa, adherida, formada por una membrana preelaborada de betún modificado con elastómero SBS, masa nominal 4 kg/m², con armadura de fieltro de poliéster no tejido de 160 g/m², mejorada con una membrana preelaborada de betún aditivado con plastómero APP, totalmente adheridas con soplete;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H-25, clase de exposición ambiental A2, tamaño máximo del agregado 19,0 mm, consistencia muy plástica de 10 cm de espesor, armado con malla soldada Q 131 150x150 mm de acero AM 500 N.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</si>
  <si>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</si>
  <si>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</si>
  <si>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</si>
  <si>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</si>
  <si>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</si>
  <si>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</si>
  <si>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</si>
  <si>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</si>
  <si>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</si>
  <si>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</si>
  <si>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</si>
  <si>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</si>
  <si>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</si>
  <si>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</si>
  <si>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</si>
  <si>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</si>
  <si>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</si>
  <si>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</si>
  <si>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</si>
  <si>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</si>
  <si>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</si>
  <si>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</si>
  <si>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</si>
  <si>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</si>
  <si>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</si>
  <si>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</si>
  <si>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</si>
  <si>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</si>
  <si>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mt16lrc010ac</t>
  </si>
  <si>
    <t xml:space="preserve">m²</t>
  </si>
  <si>
    <t xml:space="preserve">Panel rígido de lana mineral hidrofugada, de 50 mm de espesor, resistencia térmica &gt;= 1,3 m²K/W, conductividad térmica 0,038 W/(mK), Euroclase A1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</si>
  <si>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</si>
  <si>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</si>
  <si>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</si>
  <si>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</si>
  <si>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</si>
  <si>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</si>
  <si>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</si>
  <si>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</si>
  <si>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Membrana preelaborada de betún modificado con elastómero SBS, de 3,5 mm de espesor, masa nominal 4 kg/m², con armadura de fieltro de poliéster no tejido de 160 g/m², de superficie no protegida.</t>
  </si>
  <si>
    <t xml:space="preserve">mt14lad010a</t>
  </si>
  <si>
    <t xml:space="preserve">m²</t>
  </si>
  <si>
    <t xml:space="preserve">Membrana preelaborada de betún aditivado con plastómero APP, de 2,5 mm de espesor, masa nominal 3 kg/m², con armadura de fieltro de fibra de vidrio de 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</si>
  <si>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</si>
  <si>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</si>
  <si>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</si>
  <si>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mt07ame080dgb</t>
  </si>
  <si>
    <t xml:space="preserve">m²</t>
  </si>
  <si>
    <t xml:space="preserve">Malla soldada Q 131 separación 150x150 mm, con alambres longitudinales de 5 mm de diámetro y alambres transversales de 5,0 mm de diámetro, acero AM 500 N, según IRAM-IAS U 500-06.</t>
  </si>
  <si>
    <t xml:space="preserve">mt10haf070lgc</t>
  </si>
  <si>
    <t xml:space="preserve">m³</t>
  </si>
  <si>
    <t xml:space="preserve">Hormigón H-25, clase de exposición ambiental A2, tamaño máximo del agregado 19 mm, consistencia muy plástica, elaborado, según CIRSOC 201 2005.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</si>
  <si>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</si>
  <si>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</si>
  <si>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</si>
  <si>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</si>
  <si>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</si>
  <si>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</si>
  <si>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</si>
  <si>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</si>
  <si>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</si>
  <si>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</si>
  <si>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</si>
  <si>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</si>
  <si>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</si>
  <si>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</si>
  <si>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</si>
  <si>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</si>
  <si>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</si>
  <si>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</si>
  <si>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</si>
  <si>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</si>
  <si>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</si>
  <si>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</si>
  <si>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</si>
  <si>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</si>
  <si>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</si>
  <si>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</si>
  <si>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</si>
  <si>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</si>
  <si>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</si>
  <si>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</si>
  <si>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</si>
  <si>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</si>
  <si>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</si>
  <si>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</si>
  <si>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</si>
  <si>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</si>
  <si>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</si>
  <si>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</si>
  <si>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$ 28.201,79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</si>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</sst>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67.49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81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4.51</v>
      </c>
      <c r="G10" s="12">
        <f ca="1">ROUND(INDIRECT(ADDRESS(ROW()+(0), COLUMN()+(-2), 1))*INDIRECT(ADDRESS(ROW()+(0), COLUMN()+(-1), 1)), 2)</f>
        <v>13.53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2277.33</v>
      </c>
      <c r="G11" s="12">
        <f ca="1">ROUND(INDIRECT(ADDRESS(ROW()+(0), COLUMN()+(-2), 1))*INDIRECT(ADDRESS(ROW()+(0), COLUMN()+(-1), 1)), 2)</f>
        <v>227.73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1893</v>
      </c>
      <c r="G12" s="12">
        <f ca="1">ROUND(INDIRECT(ADDRESS(ROW()+(0), COLUMN()+(-2), 1))*INDIRECT(ADDRESS(ROW()+(0), COLUMN()+(-1), 1)), 2)</f>
        <v>18.93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1599.97</v>
      </c>
      <c r="G13" s="12">
        <f ca="1">ROUND(INDIRECT(ADDRESS(ROW()+(0), COLUMN()+(-2), 1))*INDIRECT(ADDRESS(ROW()+(0), COLUMN()+(-1), 1)), 2)</f>
        <v>16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0.008</v>
      </c>
      <c r="F14" s="12">
        <v>25.22</v>
      </c>
      <c r="G14" s="12">
        <f ca="1">ROUND(INDIRECT(ADDRESS(ROW()+(0), COLUMN()+(-2), 1))*INDIRECT(ADDRESS(ROW()+(0), COLUMN()+(-1), 1)), 2)</f>
        <v>0.2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0.065</v>
      </c>
      <c r="F15" s="12">
        <v>283.7</v>
      </c>
      <c r="G15" s="12">
        <f ca="1">ROUND(INDIRECT(ADDRESS(ROW()+(0), COLUMN()+(-2), 1))*INDIRECT(ADDRESS(ROW()+(0), COLUMN()+(-1), 1)), 2)</f>
        <v>18.44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10</v>
      </c>
      <c r="F16" s="12">
        <v>4.84</v>
      </c>
      <c r="G16" s="12">
        <f ca="1">ROUND(INDIRECT(ADDRESS(ROW()+(0), COLUMN()+(-2), 1))*INDIRECT(ADDRESS(ROW()+(0), COLUMN()+(-1), 1)), 2)</f>
        <v>48.4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1.05</v>
      </c>
      <c r="F17" s="12">
        <v>22700.4</v>
      </c>
      <c r="G17" s="12">
        <f ca="1">ROUND(INDIRECT(ADDRESS(ROW()+(0), COLUMN()+(-2), 1))*INDIRECT(ADDRESS(ROW()+(0), COLUMN()+(-1), 1)), 2)</f>
        <v>23835.5</v>
      </c>
    </row>
    <row r="18" spans="1:7" ht="55.50" thickBot="1" customHeight="1">
      <c r="A18" s="1" t="s">
        <v>36</v>
      </c>
      <c r="B18" s="1"/>
      <c r="C18" s="10" t="s">
        <v>37</v>
      </c>
      <c r="D18" s="1" t="s">
        <v>38</v>
      </c>
      <c r="E18" s="11">
        <v>1.05</v>
      </c>
      <c r="F18" s="12">
        <v>810.73</v>
      </c>
      <c r="G18" s="12">
        <f ca="1">ROUND(INDIRECT(ADDRESS(ROW()+(0), COLUMN()+(-2), 1))*INDIRECT(ADDRESS(ROW()+(0), COLUMN()+(-1), 1)), 2)</f>
        <v>851.27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0.04</v>
      </c>
      <c r="F19" s="12">
        <v>2241</v>
      </c>
      <c r="G19" s="12">
        <f ca="1">ROUND(INDIRECT(ADDRESS(ROW()+(0), COLUMN()+(-2), 1))*INDIRECT(ADDRESS(ROW()+(0), COLUMN()+(-1), 1)), 2)</f>
        <v>89.64</v>
      </c>
    </row>
    <row r="20" spans="1:7" ht="34.50" thickBot="1" customHeight="1">
      <c r="A20" s="1" t="s">
        <v>42</v>
      </c>
      <c r="B20" s="1"/>
      <c r="C20" s="10" t="s">
        <v>43</v>
      </c>
      <c r="D20" s="1" t="s">
        <v>44</v>
      </c>
      <c r="E20" s="11">
        <v>1.1</v>
      </c>
      <c r="F20" s="12">
        <v>8269.44</v>
      </c>
      <c r="G20" s="12">
        <f ca="1">ROUND(INDIRECT(ADDRESS(ROW()+(0), COLUMN()+(-2), 1))*INDIRECT(ADDRESS(ROW()+(0), COLUMN()+(-1), 1)), 2)</f>
        <v>9096.38</v>
      </c>
    </row>
    <row r="21" spans="1:7" ht="34.5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4076.81</v>
      </c>
      <c r="G21" s="12">
        <f ca="1">ROUND(INDIRECT(ADDRESS(ROW()+(0), COLUMN()+(-2), 1))*INDIRECT(ADDRESS(ROW()+(0), COLUMN()+(-1), 1)), 2)</f>
        <v>4484.49</v>
      </c>
    </row>
    <row r="22" spans="1:7" ht="55.50" thickBot="1" customHeight="1">
      <c r="A22" s="1" t="s">
        <v>48</v>
      </c>
      <c r="B22" s="1"/>
      <c r="C22" s="10" t="s">
        <v>49</v>
      </c>
      <c r="D22" s="1" t="s">
        <v>50</v>
      </c>
      <c r="E22" s="11">
        <v>1.05</v>
      </c>
      <c r="F22" s="12">
        <v>1111.86</v>
      </c>
      <c r="G22" s="12">
        <f ca="1">ROUND(INDIRECT(ADDRESS(ROW()+(0), COLUMN()+(-2), 1))*INDIRECT(ADDRESS(ROW()+(0), COLUMN()+(-1), 1)), 2)</f>
        <v>1167.45</v>
      </c>
    </row>
    <row r="23" spans="1:7" ht="34.50" thickBot="1" customHeight="1">
      <c r="A23" s="1" t="s">
        <v>51</v>
      </c>
      <c r="B23" s="1"/>
      <c r="C23" s="10" t="s">
        <v>52</v>
      </c>
      <c r="D23" s="1" t="s">
        <v>53</v>
      </c>
      <c r="E23" s="11">
        <v>1.1</v>
      </c>
      <c r="F23" s="12">
        <v>100.07</v>
      </c>
      <c r="G23" s="12">
        <f ca="1">ROUND(INDIRECT(ADDRESS(ROW()+(0), COLUMN()+(-2), 1))*INDIRECT(ADDRESS(ROW()+(0), COLUMN()+(-1), 1)), 2)</f>
        <v>110.08</v>
      </c>
    </row>
    <row r="24" spans="1:7" ht="24.00" thickBot="1" customHeight="1">
      <c r="A24" s="1" t="s">
        <v>54</v>
      </c>
      <c r="B24" s="1"/>
      <c r="C24" s="10" t="s">
        <v>55</v>
      </c>
      <c r="D24" s="1" t="s">
        <v>56</v>
      </c>
      <c r="E24" s="11">
        <v>0.1</v>
      </c>
      <c r="F24" s="12">
        <v>3312.88</v>
      </c>
      <c r="G24" s="12">
        <f ca="1">ROUND(INDIRECT(ADDRESS(ROW()+(0), COLUMN()+(-2), 1))*INDIRECT(ADDRESS(ROW()+(0), COLUMN()+(-1), 1)), 2)</f>
        <v>331.29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0.8</v>
      </c>
      <c r="F25" s="12">
        <v>54.66</v>
      </c>
      <c r="G25" s="12">
        <f ca="1">ROUND(INDIRECT(ADDRESS(ROW()+(0), COLUMN()+(-2), 1))*INDIRECT(ADDRESS(ROW()+(0), COLUMN()+(-1), 1)), 2)</f>
        <v>43.73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1">
        <v>0.8</v>
      </c>
      <c r="F26" s="12">
        <v>179.11</v>
      </c>
      <c r="G26" s="12">
        <f ca="1">ROUND(INDIRECT(ADDRESS(ROW()+(0), COLUMN()+(-2), 1))*INDIRECT(ADDRESS(ROW()+(0), COLUMN()+(-1), 1)), 2)</f>
        <v>143.29</v>
      </c>
    </row>
    <row r="27" spans="1:7" ht="13.50" thickBot="1" customHeight="1">
      <c r="A27" s="1" t="s">
        <v>63</v>
      </c>
      <c r="B27" s="1"/>
      <c r="C27" s="10" t="s">
        <v>64</v>
      </c>
      <c r="D27" s="1" t="s">
        <v>65</v>
      </c>
      <c r="E27" s="13">
        <v>0.2</v>
      </c>
      <c r="F27" s="14">
        <v>193.67</v>
      </c>
      <c r="G27" s="14">
        <f ca="1">ROUND(INDIRECT(ADDRESS(ROW()+(0), COLUMN()+(-2), 1))*INDIRECT(ADDRESS(ROW()+(0), COLUMN()+(-1), 1)), 2)</f>
        <v>38.73</v>
      </c>
    </row>
    <row r="28" spans="1:7" ht="13.50" thickBot="1" customHeight="1">
      <c r="A28" s="15"/>
      <c r="B28" s="15"/>
      <c r="C28" s="15"/>
      <c r="D28" s="15"/>
      <c r="E28" s="9" t="s">
        <v>66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40535</v>
      </c>
    </row>
    <row r="29" spans="1:7" ht="13.50" thickBot="1" customHeight="1">
      <c r="A29" s="15">
        <v>2</v>
      </c>
      <c r="B29" s="15"/>
      <c r="C29" s="15"/>
      <c r="D29" s="18" t="s">
        <v>67</v>
      </c>
      <c r="E29" s="18"/>
      <c r="F29" s="15"/>
      <c r="G29" s="15"/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0.038</v>
      </c>
      <c r="F30" s="14">
        <v>2426.58</v>
      </c>
      <c r="G30" s="14">
        <f ca="1">ROUND(INDIRECT(ADDRESS(ROW()+(0), COLUMN()+(-2), 1))*INDIRECT(ADDRESS(ROW()+(0), COLUMN()+(-1), 1)), 2)</f>
        <v>92.21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1))), 2)</f>
        <v>92.21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0.612</v>
      </c>
      <c r="F33" s="12">
        <v>33952.7</v>
      </c>
      <c r="G33" s="12">
        <f ca="1">ROUND(INDIRECT(ADDRESS(ROW()+(0), COLUMN()+(-2), 1))*INDIRECT(ADDRESS(ROW()+(0), COLUMN()+(-1), 1)), 2)</f>
        <v>20779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1.226</v>
      </c>
      <c r="F34" s="12">
        <v>24452.1</v>
      </c>
      <c r="G34" s="12">
        <f ca="1">ROUND(INDIRECT(ADDRESS(ROW()+(0), COLUMN()+(-2), 1))*INDIRECT(ADDRESS(ROW()+(0), COLUMN()+(-1), 1)), 2)</f>
        <v>29978.3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0.165</v>
      </c>
      <c r="F35" s="12">
        <v>33952.7</v>
      </c>
      <c r="G35" s="12">
        <f ca="1">ROUND(INDIRECT(ADDRESS(ROW()+(0), COLUMN()+(-2), 1))*INDIRECT(ADDRESS(ROW()+(0), COLUMN()+(-1), 1)), 2)</f>
        <v>5602.19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0.165</v>
      </c>
      <c r="F36" s="12">
        <v>25378.9</v>
      </c>
      <c r="G36" s="12">
        <f ca="1">ROUND(INDIRECT(ADDRESS(ROW()+(0), COLUMN()+(-2), 1))*INDIRECT(ADDRESS(ROW()+(0), COLUMN()+(-1), 1)), 2)</f>
        <v>4187.52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0.059</v>
      </c>
      <c r="F37" s="12">
        <v>34893.3</v>
      </c>
      <c r="G37" s="12">
        <f ca="1">ROUND(INDIRECT(ADDRESS(ROW()+(0), COLUMN()+(-2), 1))*INDIRECT(ADDRESS(ROW()+(0), COLUMN()+(-1), 1)), 2)</f>
        <v>2058.71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3">
        <v>0.059</v>
      </c>
      <c r="F38" s="14">
        <v>25378.9</v>
      </c>
      <c r="G38" s="14">
        <f ca="1">ROUND(INDIRECT(ADDRESS(ROW()+(0), COLUMN()+(-2), 1))*INDIRECT(ADDRESS(ROW()+(0), COLUMN()+(-1), 1)), 2)</f>
        <v>1497.36</v>
      </c>
    </row>
    <row r="39" spans="1:7" ht="13.50" thickBot="1" customHeight="1">
      <c r="A39" s="15"/>
      <c r="B39" s="15"/>
      <c r="C39" s="15"/>
      <c r="D39" s="15"/>
      <c r="E39" s="9" t="s">
        <v>91</v>
      </c>
      <c r="F39" s="9"/>
      <c r="G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64103.1</v>
      </c>
    </row>
    <row r="40" spans="1:7" ht="13.50" thickBot="1" customHeight="1">
      <c r="A40" s="15">
        <v>4</v>
      </c>
      <c r="B40" s="15"/>
      <c r="C40" s="15"/>
      <c r="D40" s="18" t="s">
        <v>92</v>
      </c>
      <c r="E40" s="18"/>
      <c r="F40" s="15"/>
      <c r="G40" s="15"/>
    </row>
    <row r="41" spans="1:7" ht="13.50" thickBot="1" customHeight="1">
      <c r="A41" s="19"/>
      <c r="B41" s="19"/>
      <c r="C41" s="20" t="s">
        <v>93</v>
      </c>
      <c r="D41" s="19" t="s">
        <v>94</v>
      </c>
      <c r="E41" s="13">
        <v>2</v>
      </c>
      <c r="F41" s="14">
        <f ca="1">ROUND(SUM(INDIRECT(ADDRESS(ROW()+(-2), COLUMN()+(1), 1)),INDIRECT(ADDRESS(ROW()+(-10), COLUMN()+(1), 1)),INDIRECT(ADDRESS(ROW()+(-13), COLUMN()+(1), 1))), 2)</f>
        <v>104730</v>
      </c>
      <c r="G41" s="14">
        <f ca="1">ROUND(INDIRECT(ADDRESS(ROW()+(0), COLUMN()+(-2), 1))*INDIRECT(ADDRESS(ROW()+(0), COLUMN()+(-1), 1))/100, 2)</f>
        <v>2094.61</v>
      </c>
    </row>
    <row r="42" spans="1:7" ht="13.50" thickBot="1" customHeight="1">
      <c r="A42" s="21" t="s">
        <v>95</v>
      </c>
      <c r="B42" s="21"/>
      <c r="C42" s="22"/>
      <c r="D42" s="23"/>
      <c r="E42" s="24" t="s">
        <v>96</v>
      </c>
      <c r="F42" s="25"/>
      <c r="G42" s="26">
        <f ca="1">ROUND(SUM(INDIRECT(ADDRESS(ROW()+(-1), COLUMN()+(0), 1)),INDIRECT(ADDRESS(ROW()+(-3), COLUMN()+(0), 1)),INDIRECT(ADDRESS(ROW()+(-11), COLUMN()+(0), 1)),INDIRECT(ADDRESS(ROW()+(-14), COLUMN()+(0), 1))), 2)</f>
        <v>106825</v>
      </c>
    </row>
  </sheetData>
  <mergeCells count="4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B31"/>
    <mergeCell ref="E31:F31"/>
    <mergeCell ref="A32:B32"/>
    <mergeCell ref="D32:E32"/>
    <mergeCell ref="A33:B33"/>
    <mergeCell ref="A34:B34"/>
    <mergeCell ref="A35:B35"/>
    <mergeCell ref="A36:B36"/>
    <mergeCell ref="A37:B37"/>
    <mergeCell ref="A38:B38"/>
    <mergeCell ref="A39:B39"/>
    <mergeCell ref="E39:F39"/>
    <mergeCell ref="A40:B40"/>
    <mergeCell ref="D40:E40"/>
    <mergeCell ref="A41:B41"/>
    <mergeCell ref="A42:D42"/>
    <mergeCell ref="E42:F42"/>
  </mergeCells>
  <pageMargins left="0.147638" right="0.147638" top="0.206693" bottom="0.206693" header="0.0" footer="0.0"/>
  <pageSetup paperSize="9" orientation="portrait"/>
  <rowBreaks count="0" manualBreakCount="0">
    </rowBreaks>
</worksheet>
</file>