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<sst xmlns="http://schemas.openxmlformats.org/spreadsheetml/2006/main" count="38" uniqueCount="38">
  <si>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</si>
  <si>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NIN015</t>
  </si>
  <si>
    <t xml:space="preserve">m²</t>
  </si>
  <si>
    <t xml:space="preserve">Lámina para desolidarización bajo suelo cerámico o de piedra natural.</t>
  </si>
  <si>
    <r>
      <rPr>
        <sz val="8.25"/>
        <color rgb="FF000000"/>
        <rFont val="Arial"/>
        <family val="2"/>
      </rPr>
      <t xml:space="preserve">Lámina desolidarizante de estructura nodular de polietileno, de 1 m de ancho y 3 mm de espesor, para desolidarización bajo suelo cerámico o de piedra natural (no incluido en este precio).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</si>
  <si>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</si>
  <si>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</si>
  <si>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</si>
  <si>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</si>
  <si>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</si>
  <si>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</si>
  <si>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</si>
  <si>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mt09mcr250a</t>
  </si>
  <si>
    <t xml:space="preserve">kg</t>
  </si>
  <si>
    <t xml:space="preserve">Adhesivo cementoso mejorado, C2 E, con tiempo abierto ampliado, para la fijación de geomembranas, compuesto por cementos especiales, agregados seleccionados y resinas sintéticas.</t>
  </si>
  <si>
    <t xml:space="preserve">mt15rev180a</t>
  </si>
  <si>
    <t xml:space="preserve">m²</t>
  </si>
  <si>
    <t xml:space="preserve">Lámina desolidarizante de estructura nodular de polietileno, de 1 m de ancho y 3 mm de espesor, con ambas caras revestidas de geotextil no tejido de polipropileno, suministrada en rollos de 30 m de longitud.</t>
  </si>
  <si>
    <t xml:space="preserve">mt15rev170a</t>
  </si>
  <si>
    <t xml:space="preserve">kg</t>
  </si>
  <si>
    <t xml:space="preserve">Adhesivo, color marrón, para el sellado de juntas.</t>
  </si>
  <si>
    <t xml:space="preserve">mt15rev140a</t>
  </si>
  <si>
    <t xml:space="preserve">m</t>
  </si>
  <si>
    <t xml:space="preserve">Banda de refuerzo, de 180 mm de ancho, compuesta de una doble hoja de poliolefina termoplástica con acetato de vinil etileno, con ambas caras revestidas de fibras de poliéster no tejidas, de 0,8 mm de espesor y 600 g/m², suministrada en rollos de 30 m de longitud.</t>
  </si>
  <si>
    <t xml:space="preserve">Subtotal materiales:</t>
  </si>
  <si>
    <t xml:space="preserve">Mano de obra</t>
  </si>
  <si>
    <t xml:space="preserve">mo029</t>
  </si>
  <si>
    <t xml:space="preserve">h</t>
  </si>
  <si>
    <t xml:space="preserve">Oficial aplicador de membranas impermeabilizantes preelaboradas.</t>
  </si>
  <si>
    <t xml:space="preserve">mo067</t>
  </si>
  <si>
    <t xml:space="preserve">h</t>
  </si>
  <si>
    <t xml:space="preserve">Medio oficial aplicador de membranas impermeabilizantes preelaboradas.</t>
  </si>
  <si>
    <t xml:space="preserve">Subtotal mano de obra:</t>
  </si>
  <si>
    <t xml:space="preserve">Herramientas</t>
  </si>
  <si>
    <t xml:space="preserve">%</t>
  </si>
  <si>
    <t xml:space="preserve">Herramientas</t>
  </si>
  <si>
    <t xml:space="preserve">Coste de mantenimiento decenal: $ 17,92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</si>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</sst>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5.10" customWidth="1"/>
    <col min="3" max="3" width="1.19" customWidth="1"/>
    <col min="4" max="4" width="6.46" customWidth="1"/>
    <col min="5" max="5" width="74.46"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1.000000</v>
      </c>
      <c r="B9" s="8"/>
      <c r="C9" s="8"/>
      <c r="D9" s="8"/>
      <c r="E9" s="9" t="s">
        <v>11</v>
      </c>
      <c r="F9" s="9"/>
      <c r="G9" s="8"/>
      <c r="H9" s="8"/>
    </row>
    <row r="10" spans="1:8" ht="34.50" thickBot="1" customHeight="1">
      <c r="A10" s="1" t="s">
        <v>12</v>
      </c>
      <c r="B10" s="1"/>
      <c r="C10" s="10" t="s">
        <v>13</v>
      </c>
      <c r="D10" s="10"/>
      <c r="E10" s="1" t="s">
        <v>14</v>
      </c>
      <c r="F10" s="11">
        <v>2.000000</v>
      </c>
      <c r="G10" s="12">
        <v>6.010000</v>
      </c>
      <c r="H10" s="12">
        <f ca="1">ROUND(INDIRECT(ADDRESS(ROW()+(0), COLUMN()+(-2), 1))*INDIRECT(ADDRESS(ROW()+(0), COLUMN()+(-1), 1)), 2)</f>
        <v>12.020000</v>
      </c>
    </row>
    <row r="11" spans="1:8" ht="34.50" thickBot="1" customHeight="1">
      <c r="A11" s="1" t="s">
        <v>15</v>
      </c>
      <c r="B11" s="1"/>
      <c r="C11" s="10" t="s">
        <v>16</v>
      </c>
      <c r="D11" s="10"/>
      <c r="E11" s="1" t="s">
        <v>17</v>
      </c>
      <c r="F11" s="11">
        <v>1.050000</v>
      </c>
      <c r="G11" s="12">
        <v>477.540000</v>
      </c>
      <c r="H11" s="12">
        <f ca="1">ROUND(INDIRECT(ADDRESS(ROW()+(0), COLUMN()+(-2), 1))*INDIRECT(ADDRESS(ROW()+(0), COLUMN()+(-1), 1)), 2)</f>
        <v>501.420000</v>
      </c>
    </row>
    <row r="12" spans="1:8" ht="13.50" thickBot="1" customHeight="1">
      <c r="A12" s="1" t="s">
        <v>18</v>
      </c>
      <c r="B12" s="1"/>
      <c r="C12" s="10" t="s">
        <v>19</v>
      </c>
      <c r="D12" s="10"/>
      <c r="E12" s="1" t="s">
        <v>20</v>
      </c>
      <c r="F12" s="11">
        <v>0.300000</v>
      </c>
      <c r="G12" s="12">
        <v>532.840000</v>
      </c>
      <c r="H12" s="12">
        <f ca="1">ROUND(INDIRECT(ADDRESS(ROW()+(0), COLUMN()+(-2), 1))*INDIRECT(ADDRESS(ROW()+(0), COLUMN()+(-1), 1)), 2)</f>
        <v>159.850000</v>
      </c>
    </row>
    <row r="13" spans="1:8" ht="45.00" thickBot="1" customHeight="1">
      <c r="A13" s="1" t="s">
        <v>21</v>
      </c>
      <c r="B13" s="1"/>
      <c r="C13" s="10" t="s">
        <v>22</v>
      </c>
      <c r="D13" s="10"/>
      <c r="E13" s="1" t="s">
        <v>23</v>
      </c>
      <c r="F13" s="13">
        <v>1.200000</v>
      </c>
      <c r="G13" s="14">
        <v>136.050000</v>
      </c>
      <c r="H13" s="14">
        <f ca="1">ROUND(INDIRECT(ADDRESS(ROW()+(0), COLUMN()+(-2), 1))*INDIRECT(ADDRESS(ROW()+(0), COLUMN()+(-1), 1)), 2)</f>
        <v>163.260000</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836.550000</v>
      </c>
    </row>
    <row r="15" spans="1:8" ht="13.50" thickBot="1" customHeight="1">
      <c r="A15" s="15">
        <v>2.000000</v>
      </c>
      <c r="B15" s="15"/>
      <c r="C15" s="15"/>
      <c r="D15" s="15"/>
      <c r="E15" s="18" t="s">
        <v>25</v>
      </c>
      <c r="F15" s="18"/>
      <c r="G15" s="15"/>
      <c r="H15" s="15"/>
    </row>
    <row r="16" spans="1:8" ht="13.50" thickBot="1" customHeight="1">
      <c r="A16" s="1" t="s">
        <v>26</v>
      </c>
      <c r="B16" s="1"/>
      <c r="C16" s="10" t="s">
        <v>27</v>
      </c>
      <c r="D16" s="10"/>
      <c r="E16" s="1" t="s">
        <v>28</v>
      </c>
      <c r="F16" s="11">
        <v>0.118000</v>
      </c>
      <c r="G16" s="12">
        <v>205.270000</v>
      </c>
      <c r="H16" s="12">
        <f ca="1">ROUND(INDIRECT(ADDRESS(ROW()+(0), COLUMN()+(-2), 1))*INDIRECT(ADDRESS(ROW()+(0), COLUMN()+(-1), 1)), 2)</f>
        <v>24.220000</v>
      </c>
    </row>
    <row r="17" spans="1:8" ht="13.50" thickBot="1" customHeight="1">
      <c r="A17" s="1" t="s">
        <v>29</v>
      </c>
      <c r="B17" s="1"/>
      <c r="C17" s="10" t="s">
        <v>30</v>
      </c>
      <c r="D17" s="10"/>
      <c r="E17" s="1" t="s">
        <v>31</v>
      </c>
      <c r="F17" s="13">
        <v>0.118000</v>
      </c>
      <c r="G17" s="14">
        <v>151.320000</v>
      </c>
      <c r="H17" s="14">
        <f ca="1">ROUND(INDIRECT(ADDRESS(ROW()+(0), COLUMN()+(-2), 1))*INDIRECT(ADDRESS(ROW()+(0), COLUMN()+(-1), 1)), 2)</f>
        <v>17.860000</v>
      </c>
    </row>
    <row r="18" spans="1:8" ht="13.50" thickBot="1" customHeight="1">
      <c r="A18" s="15"/>
      <c r="B18" s="15"/>
      <c r="C18" s="15"/>
      <c r="D18" s="15"/>
      <c r="E18" s="15"/>
      <c r="F18" s="9" t="s">
        <v>32</v>
      </c>
      <c r="G18" s="9"/>
      <c r="H18" s="17">
        <f ca="1">ROUND(SUM(INDIRECT(ADDRESS(ROW()+(-1), COLUMN()+(0), 1)),INDIRECT(ADDRESS(ROW()+(-2), COLUMN()+(0), 1))), 2)</f>
        <v>42.080000</v>
      </c>
    </row>
    <row r="19" spans="1:8" ht="13.50" thickBot="1" customHeight="1">
      <c r="A19" s="15">
        <v>3.000000</v>
      </c>
      <c r="B19" s="15"/>
      <c r="C19" s="15"/>
      <c r="D19" s="15"/>
      <c r="E19" s="18" t="s">
        <v>33</v>
      </c>
      <c r="F19" s="18"/>
      <c r="G19" s="15"/>
      <c r="H19" s="15"/>
    </row>
    <row r="20" spans="1:8" ht="13.50" thickBot="1" customHeight="1">
      <c r="A20" s="19"/>
      <c r="B20" s="19"/>
      <c r="C20" s="20" t="s">
        <v>34</v>
      </c>
      <c r="D20" s="20"/>
      <c r="E20" s="19" t="s">
        <v>35</v>
      </c>
      <c r="F20" s="13">
        <v>2.000000</v>
      </c>
      <c r="G20" s="14">
        <f ca="1">ROUND(SUM(INDIRECT(ADDRESS(ROW()+(-2), COLUMN()+(1), 1)),INDIRECT(ADDRESS(ROW()+(-6), COLUMN()+(1), 1))), 2)</f>
        <v>878.630000</v>
      </c>
      <c r="H20" s="14">
        <f ca="1">ROUND(INDIRECT(ADDRESS(ROW()+(0), COLUMN()+(-2), 1))*INDIRECT(ADDRESS(ROW()+(0), COLUMN()+(-1), 1))/100, 2)</f>
        <v>17.570000</v>
      </c>
    </row>
    <row r="21" spans="1:8" ht="13.50" thickBot="1" customHeight="1">
      <c r="A21" s="21" t="s">
        <v>36</v>
      </c>
      <c r="B21" s="21"/>
      <c r="C21" s="22"/>
      <c r="D21" s="22"/>
      <c r="E21" s="23"/>
      <c r="F21" s="24" t="s">
        <v>37</v>
      </c>
      <c r="G21" s="25"/>
      <c r="H21" s="26">
        <f ca="1">ROUND(SUM(INDIRECT(ADDRESS(ROW()+(-1), COLUMN()+(0), 1)),INDIRECT(ADDRESS(ROW()+(-3), COLUMN()+(0), 1)),INDIRECT(ADDRESS(ROW()+(-7), COLUMN()+(0), 1))), 2)</f>
        <v>896.200000</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