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<sst xmlns="http://schemas.openxmlformats.org/spreadsheetml/2006/main" count="42" uniqueCount="42">
  <si>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</si>
  <si>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NIJ041</t>
  </si>
  <si>
    <t xml:space="preserve">m</t>
  </si>
  <si>
    <t xml:space="preserve">Reparación de junta de contracción. Sistema "PANTALLAX".</t>
  </si>
  <si>
    <r>
      <rPr>
        <sz val="8.25"/>
        <color rgb="FF000000"/>
        <rFont val="Arial"/>
        <family val="2"/>
      </rPr>
      <t xml:space="preserve">Reparación de junta de contracción en platea de fundación, por debajo de la napa freática. Sistema "PANTALLAX", formado por sistema Injet-Flex, inyección de resina hidroexpansiva flexible de poliuretano, hidrófoba, (rendimiento: 3 kg/m); apertura de cajeado de 3-5x25 cm;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</si>
  <si>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</si>
  <si>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</si>
  <si>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</si>
  <si>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</si>
  <si>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</si>
  <si>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</si>
  <si>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</si>
  <si>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mt15ppi010</t>
  </si>
  <si>
    <t xml:space="preserve">kg</t>
  </si>
  <si>
    <t xml:space="preserve">Resina hidroexpansiva flexible de poliuretano, hidrófoba, de baja viscosidad, para sistema Injet-Flex "PANTALLAX".</t>
  </si>
  <si>
    <t xml:space="preserve">mt15ppi020</t>
  </si>
  <si>
    <t xml:space="preserve">Ud</t>
  </si>
  <si>
    <t xml:space="preserve">Inyector, de acero, de 16 mm de diámetro exterior.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</si>
  <si>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</si>
  <si>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</si>
  <si>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</si>
  <si>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</si>
  <si>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Equipo</t>
  </si>
  <si>
    <t xml:space="preserve">mq08gel010k</t>
  </si>
  <si>
    <t xml:space="preserve">h</t>
  </si>
  <si>
    <t xml:space="preserve">Grupo electrógeno insonorizado, trifásico, de 45 kVA de potencia.</t>
  </si>
  <si>
    <t xml:space="preserve">mq03mpi020b</t>
  </si>
  <si>
    <t xml:space="preserve">h</t>
  </si>
  <si>
    <t xml:space="preserve">Equipo completo para realización de inyecciones de resinas expansivas a presión.</t>
  </si>
  <si>
    <t xml:space="preserve">Subtotal equipo: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</si>
  <si>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</si>
  <si>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</si>
  <si>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</si>
  <si>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</si>
  <si>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</si>
  <si>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</si>
  <si>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Medio 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</si>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</sst>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69.70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12632.6</v>
      </c>
      <c r="G10" s="12">
        <f ca="1">ROUND(INDIRECT(ADDRESS(ROW()+(0), COLUMN()+(-2), 1))*INDIRECT(ADDRESS(ROW()+(0), COLUMN()+(-1), 1)), 2)</f>
        <v>37897.7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3.3</v>
      </c>
      <c r="F11" s="12">
        <v>6567.03</v>
      </c>
      <c r="G11" s="12">
        <f ca="1">ROUND(INDIRECT(ADDRESS(ROW()+(0), COLUMN()+(-2), 1))*INDIRECT(ADDRESS(ROW()+(0), COLUMN()+(-1), 1)), 2)</f>
        <v>21671.2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18</v>
      </c>
      <c r="F12" s="14">
        <v>15.13</v>
      </c>
      <c r="G12" s="14">
        <f ca="1">ROUND(INDIRECT(ADDRESS(ROW()+(0), COLUMN()+(-2), 1))*INDIRECT(ADDRESS(ROW()+(0), COLUMN()+(-1), 1)), 2)</f>
        <v>272.34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59841.3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0.104</v>
      </c>
      <c r="F15" s="12">
        <v>3785.97</v>
      </c>
      <c r="G15" s="12">
        <f ca="1">ROUND(INDIRECT(ADDRESS(ROW()+(0), COLUMN()+(-2), 1))*INDIRECT(ADDRESS(ROW()+(0), COLUMN()+(-1), 1)), 2)</f>
        <v>393.74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0.058</v>
      </c>
      <c r="F16" s="14">
        <v>75259</v>
      </c>
      <c r="G16" s="14">
        <f ca="1">ROUND(INDIRECT(ADDRESS(ROW()+(0), COLUMN()+(-2), 1))*INDIRECT(ADDRESS(ROW()+(0), COLUMN()+(-1), 1)), 2)</f>
        <v>4365.02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4758.76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0.47</v>
      </c>
      <c r="F19" s="12">
        <v>33952.7</v>
      </c>
      <c r="G19" s="12">
        <f ca="1">ROUND(INDIRECT(ADDRESS(ROW()+(0), COLUMN()+(-2), 1))*INDIRECT(ADDRESS(ROW()+(0), COLUMN()+(-1), 1)), 2)</f>
        <v>15957.8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0.47</v>
      </c>
      <c r="F20" s="14">
        <v>25378.9</v>
      </c>
      <c r="G20" s="14">
        <f ca="1">ROUND(INDIRECT(ADDRESS(ROW()+(0), COLUMN()+(-2), 1))*INDIRECT(ADDRESS(ROW()+(0), COLUMN()+(-1), 1)), 2)</f>
        <v>11928.1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27885.8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1)),INDIRECT(ADDRESS(ROW()+(-10), COLUMN()+(1), 1))), 2)</f>
        <v>92485.9</v>
      </c>
      <c r="G23" s="14">
        <f ca="1">ROUND(INDIRECT(ADDRESS(ROW()+(0), COLUMN()+(-2), 1))*INDIRECT(ADDRESS(ROW()+(0), COLUMN()+(-1), 1))/100, 2)</f>
        <v>1849.72</v>
      </c>
    </row>
    <row r="24" spans="1:7" ht="13.50" thickBot="1" customHeight="1">
      <c r="A24" s="8"/>
      <c r="B24" s="8"/>
      <c r="C24" s="8"/>
      <c r="D24" s="8"/>
      <c r="E24" s="21" t="s">
        <v>41</v>
      </c>
      <c r="F24" s="21"/>
      <c r="G24" s="22">
        <f ca="1">ROUND(SUM(INDIRECT(ADDRESS(ROW()+(-1), COLUMN()+(0), 1)),INDIRECT(ADDRESS(ROW()+(-3), COLUMN()+(0), 1)),INDIRECT(ADDRESS(ROW()+(-7), COLUMN()+(0), 1)),INDIRECT(ADDRESS(ROW()+(-11), COLUMN()+(0), 1))), 2)</f>
        <v>94335.6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