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<sst xmlns="http://schemas.openxmlformats.org/spreadsheetml/2006/main" count="32" uniqueCount="32">
  <si>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</si>
  <si>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ILE011</t>
  </si>
  <si>
    <t xml:space="preserve">Ud</t>
  </si>
  <si>
    <t xml:space="preserve">Cámara de inspección de enlace.</t>
  </si>
  <si>
    <r>
      <rPr>
        <sz val="8.25"/>
        <color rgb="FF000000"/>
        <rFont val="Arial"/>
        <family val="2"/>
      </rPr>
      <t xml:space="preserve">Cámara de inspección de enlace, en canalización de enlace inferior enterrada de ICT de 400x400x400 mm de dimensiones interiores, con ganchos para tracción, marco y tapa metálicos, colocada sobre solera de hormigón masivo H-20, clase de exposición ambiental A1, tamaño máximo del agregado 19,0 mm, consistencia plástica de 10 cm de espesor. Instalación en el punto de entrada inferior del inmueble. El precio no incluye la excavación ni el relleno perimetral posterior.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</si>
  <si>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</si>
  <si>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</si>
  <si>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</si>
  <si>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</si>
  <si>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</si>
  <si>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</si>
  <si>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</si>
  <si>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mt10hmf080Ff</t>
  </si>
  <si>
    <t xml:space="preserve">m³</t>
  </si>
  <si>
    <t xml:space="preserve">Hormigón masivo H-20, clase de exposición ambiental A1, tamaño máximo del agregado 19 mm, consistencia plástica, elaborado, según CIRSOC 201 2005.</t>
  </si>
  <si>
    <t xml:space="preserve">mt40iar020b</t>
  </si>
  <si>
    <t xml:space="preserve">Ud</t>
  </si>
  <si>
    <t xml:space="preserve">Cámara de inspección de enlace, en canalización de enlace inferior enterrada de ICT de 400x400x400 mm de dimensiones interiores, con ganchos para tracción, marco y tapa metálicos.</t>
  </si>
  <si>
    <t xml:space="preserve">Subtotal materiales:</t>
  </si>
  <si>
    <t xml:space="preserve">Mano de obra</t>
  </si>
  <si>
    <t xml:space="preserve">mo020</t>
  </si>
  <si>
    <t xml:space="preserve">h</t>
  </si>
  <si>
    <t xml:space="preserve">Oficial albañil.</t>
  </si>
  <si>
    <t xml:space="preserve">mo077</t>
  </si>
  <si>
    <t xml:space="preserve">h</t>
  </si>
  <si>
    <t xml:space="preserve">Medio oficial albañil.</t>
  </si>
  <si>
    <t xml:space="preserve">Subtotal mano de obra:</t>
  </si>
  <si>
    <t xml:space="preserve">Herramientas</t>
  </si>
  <si>
    <t xml:space="preserve">%</t>
  </si>
  <si>
    <t xml:space="preserve">Herramientas</t>
  </si>
  <si>
    <t xml:space="preserve">Coste de mantenimiento decenal: $ 5.840,12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</si>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</sst>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48" customWidth="1"/>
    <col min="4" max="4" width="71.23"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0.085</v>
      </c>
      <c r="F10" s="12">
        <v>3199.4</v>
      </c>
      <c r="G10" s="12">
        <f ca="1">ROUND(INDIRECT(ADDRESS(ROW()+(0), COLUMN()+(-2), 1))*INDIRECT(ADDRESS(ROW()+(0), COLUMN()+(-1), 1)), 2)</f>
        <v>271.95</v>
      </c>
    </row>
    <row r="11" spans="1:7" ht="34.50" thickBot="1" customHeight="1">
      <c r="A11" s="1" t="s">
        <v>15</v>
      </c>
      <c r="B11" s="1"/>
      <c r="C11" s="10" t="s">
        <v>16</v>
      </c>
      <c r="D11" s="1" t="s">
        <v>17</v>
      </c>
      <c r="E11" s="13">
        <v>1</v>
      </c>
      <c r="F11" s="14">
        <v>76117.9</v>
      </c>
      <c r="G11" s="14">
        <f ca="1">ROUND(INDIRECT(ADDRESS(ROW()+(0), COLUMN()+(-2), 1))*INDIRECT(ADDRESS(ROW()+(0), COLUMN()+(-1), 1)), 2)</f>
        <v>76117.9</v>
      </c>
    </row>
    <row r="12" spans="1:7" ht="13.50" thickBot="1" customHeight="1">
      <c r="A12" s="15"/>
      <c r="B12" s="15"/>
      <c r="C12" s="15"/>
      <c r="D12" s="15"/>
      <c r="E12" s="9" t="s">
        <v>18</v>
      </c>
      <c r="F12" s="9"/>
      <c r="G12" s="17">
        <f ca="1">ROUND(SUM(INDIRECT(ADDRESS(ROW()+(-1), COLUMN()+(0), 1)),INDIRECT(ADDRESS(ROW()+(-2), COLUMN()+(0), 1))), 2)</f>
        <v>76389.8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0.992</v>
      </c>
      <c r="F14" s="12">
        <v>33952.7</v>
      </c>
      <c r="G14" s="12">
        <f ca="1">ROUND(INDIRECT(ADDRESS(ROW()+(0), COLUMN()+(-2), 1))*INDIRECT(ADDRESS(ROW()+(0), COLUMN()+(-1), 1)), 2)</f>
        <v>33681</v>
      </c>
    </row>
    <row r="15" spans="1:7" ht="13.50" thickBot="1" customHeight="1">
      <c r="A15" s="1" t="s">
        <v>23</v>
      </c>
      <c r="B15" s="1"/>
      <c r="C15" s="10" t="s">
        <v>24</v>
      </c>
      <c r="D15" s="1" t="s">
        <v>25</v>
      </c>
      <c r="E15" s="13">
        <v>0.175</v>
      </c>
      <c r="F15" s="14">
        <v>25378.9</v>
      </c>
      <c r="G15" s="14">
        <f ca="1">ROUND(INDIRECT(ADDRESS(ROW()+(0), COLUMN()+(-2), 1))*INDIRECT(ADDRESS(ROW()+(0), COLUMN()+(-1), 1)), 2)</f>
        <v>4441.31</v>
      </c>
    </row>
    <row r="16" spans="1:7" ht="13.50" thickBot="1" customHeight="1">
      <c r="A16" s="15"/>
      <c r="B16" s="15"/>
      <c r="C16" s="15"/>
      <c r="D16" s="15"/>
      <c r="E16" s="9" t="s">
        <v>26</v>
      </c>
      <c r="F16" s="9"/>
      <c r="G16" s="17">
        <f ca="1">ROUND(SUM(INDIRECT(ADDRESS(ROW()+(-1), COLUMN()+(0), 1)),INDIRECT(ADDRESS(ROW()+(-2), COLUMN()+(0), 1))), 2)</f>
        <v>38122.3</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114512</v>
      </c>
      <c r="G18" s="14">
        <f ca="1">ROUND(INDIRECT(ADDRESS(ROW()+(0), COLUMN()+(-2), 1))*INDIRECT(ADDRESS(ROW()+(0), COLUMN()+(-1), 1))/100, 2)</f>
        <v>2290.24</v>
      </c>
    </row>
    <row r="19" spans="1:7" ht="13.50" thickBot="1" customHeight="1">
      <c r="A19" s="21" t="s">
        <v>30</v>
      </c>
      <c r="B19" s="21"/>
      <c r="C19" s="22"/>
      <c r="D19" s="23"/>
      <c r="E19" s="24" t="s">
        <v>31</v>
      </c>
      <c r="F19" s="25"/>
      <c r="G19" s="26">
        <f ca="1">ROUND(SUM(INDIRECT(ADDRESS(ROW()+(-1), COLUMN()+(0), 1)),INDIRECT(ADDRESS(ROW()+(-3), COLUMN()+(0), 1)),INDIRECT(ADDRESS(ROW()+(-7), COLUMN()+(0), 1))), 2)</f>
        <v>116802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