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<sst xmlns="http://schemas.openxmlformats.org/spreadsheetml/2006/main" count="41" uniqueCount="41">
  <si>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</si>
  <si>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IFI010</t>
  </si>
  <si>
    <t xml:space="preserve">Ud</t>
  </si>
  <si>
    <t xml:space="preserve">Instalación interior para aseo.</t>
  </si>
  <si>
    <r>
      <rPr>
        <sz val="8.25"/>
        <color rgb="FF000000"/>
        <rFont val="Arial"/>
        <family val="2"/>
      </rPr>
      <t xml:space="preserve">Instalación interior de plomería para aseo con dotación para: inodoro, bacha simple, realizada con caño de polietileno reticulado (PE-X), para la red de agua fría y caliente que conecta la ramal a 45° particular o una de sus ramificaciones con cada uno de los artefactos sanitarios, con los diámetros necesarios para cada punto de servicio. Incluso llaves de paso de cuarto húmedo para el corte del suministro de agua, de polietileno reticulado (PE-X), material auxiliar para montaje y sujeción a la obra, ramal a 45° particular, accesorios de ramales a 45°.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</si>
  <si>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</si>
  <si>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</si>
  <si>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</si>
  <si>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</si>
  <si>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</si>
  <si>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</si>
  <si>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</si>
  <si>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mt37tpu400a</t>
  </si>
  <si>
    <t xml:space="preserve">Ud</t>
  </si>
  <si>
    <t xml:space="preserve">Material auxiliar para montaje y sujeción a la obra de las cañerías de polietileno reticulado (PE-Xa), serie 5, de 16 mm de diámetro exterior.</t>
  </si>
  <si>
    <t xml:space="preserve">mt37tpu010ag</t>
  </si>
  <si>
    <t xml:space="preserve">m</t>
  </si>
  <si>
    <t xml:space="preserve">Caño de polietileno reticulado (PE-Xa), serie 5, de 16 mm de diámetro exterior, PN=6 atm y 1,8 mm de espesor, suministrado en rollos, según ISO 15875-2, con el precio incrementado el 30% en concepto de accesorios y piezas especiales.</t>
  </si>
  <si>
    <t xml:space="preserve">mt37tpu400b</t>
  </si>
  <si>
    <t xml:space="preserve">Ud</t>
  </si>
  <si>
    <t xml:space="preserve">Material auxiliar para montaje y sujeción a la obra de las cañerías de polietileno reticulado (PE-Xa), serie 5, de 20 mm de diámetro exterior.</t>
  </si>
  <si>
    <t xml:space="preserve">mt37tpu010bg</t>
  </si>
  <si>
    <t xml:space="preserve">m</t>
  </si>
  <si>
    <t xml:space="preserve">Caño de polietileno reticulado (PE-Xa), serie 5, de 20 mm de diámetro exterior, PN=6 atm y 1,9 mm de espesor, suministrado en rollos, según ISO 15875-2, con el precio incrementado el 30% en concepto de accesorios y piezas especiales.</t>
  </si>
  <si>
    <t xml:space="preserve">mt37avu022b</t>
  </si>
  <si>
    <t xml:space="preserve">Ud</t>
  </si>
  <si>
    <t xml:space="preserve">Válvula de esfera, de latón, de 20 mm de diámetro.</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</si>
  <si>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</si>
  <si>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</si>
  <si>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</si>
  <si>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</si>
  <si>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</si>
  <si>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</si>
  <si>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</si>
  <si>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</si>
  <si>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</si>
  <si>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</si>
  <si>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</si>
  <si>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</si>
  <si>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$ 35.526,56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</si>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</sst>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0.38" customWidth="1"/>
    <col min="5" max="5" width="10.71" customWidth="1"/>
    <col min="6" max="6" width="13.26"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1.91</v>
      </c>
      <c r="G10" s="12">
        <f ca="1">ROUND(INDIRECT(ADDRESS(ROW()+(0), COLUMN()+(-2), 1))*INDIRECT(ADDRESS(ROW()+(0), COLUMN()+(-1), 1)), 2)</f>
        <v>15.47</v>
      </c>
    </row>
    <row r="11" spans="1:7" ht="34.50" thickBot="1" customHeight="1">
      <c r="A11" s="1" t="s">
        <v>15</v>
      </c>
      <c r="B11" s="1"/>
      <c r="C11" s="10" t="s">
        <v>16</v>
      </c>
      <c r="D11" s="1" t="s">
        <v>17</v>
      </c>
      <c r="E11" s="11">
        <v>8.1</v>
      </c>
      <c r="F11" s="12">
        <v>49.69</v>
      </c>
      <c r="G11" s="12">
        <f ca="1">ROUND(INDIRECT(ADDRESS(ROW()+(0), COLUMN()+(-2), 1))*INDIRECT(ADDRESS(ROW()+(0), COLUMN()+(-1), 1)), 2)</f>
        <v>402.49</v>
      </c>
    </row>
    <row r="12" spans="1:7" ht="24.00" thickBot="1" customHeight="1">
      <c r="A12" s="1" t="s">
        <v>18</v>
      </c>
      <c r="B12" s="1"/>
      <c r="C12" s="10" t="s">
        <v>19</v>
      </c>
      <c r="D12" s="1" t="s">
        <v>20</v>
      </c>
      <c r="E12" s="11">
        <v>15</v>
      </c>
      <c r="F12" s="12">
        <v>2.49</v>
      </c>
      <c r="G12" s="12">
        <f ca="1">ROUND(INDIRECT(ADDRESS(ROW()+(0), COLUMN()+(-2), 1))*INDIRECT(ADDRESS(ROW()+(0), COLUMN()+(-1), 1)), 2)</f>
        <v>37.35</v>
      </c>
    </row>
    <row r="13" spans="1:7" ht="34.50" thickBot="1" customHeight="1">
      <c r="A13" s="1" t="s">
        <v>21</v>
      </c>
      <c r="B13" s="1"/>
      <c r="C13" s="10" t="s">
        <v>22</v>
      </c>
      <c r="D13" s="1" t="s">
        <v>23</v>
      </c>
      <c r="E13" s="11">
        <v>15</v>
      </c>
      <c r="F13" s="12">
        <v>64.6</v>
      </c>
      <c r="G13" s="12">
        <f ca="1">ROUND(INDIRECT(ADDRESS(ROW()+(0), COLUMN()+(-2), 1))*INDIRECT(ADDRESS(ROW()+(0), COLUMN()+(-1), 1)), 2)</f>
        <v>969</v>
      </c>
    </row>
    <row r="14" spans="1:7" ht="13.50" thickBot="1" customHeight="1">
      <c r="A14" s="1" t="s">
        <v>24</v>
      </c>
      <c r="B14" s="1"/>
      <c r="C14" s="10" t="s">
        <v>25</v>
      </c>
      <c r="D14" s="1" t="s">
        <v>26</v>
      </c>
      <c r="E14" s="13">
        <v>2</v>
      </c>
      <c r="F14" s="14">
        <v>446.11</v>
      </c>
      <c r="G14" s="14">
        <f ca="1">ROUND(INDIRECT(ADDRESS(ROW()+(0), COLUMN()+(-2), 1))*INDIRECT(ADDRESS(ROW()+(0), COLUMN()+(-1), 1)), 2)</f>
        <v>892.22</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2316.53</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5.219</v>
      </c>
      <c r="F17" s="12">
        <v>34893.3</v>
      </c>
      <c r="G17" s="12">
        <f ca="1">ROUND(INDIRECT(ADDRESS(ROW()+(0), COLUMN()+(-2), 1))*INDIRECT(ADDRESS(ROW()+(0), COLUMN()+(-1), 1)), 2)</f>
        <v>182108</v>
      </c>
    </row>
    <row r="18" spans="1:7" ht="13.50" thickBot="1" customHeight="1">
      <c r="A18" s="1" t="s">
        <v>32</v>
      </c>
      <c r="B18" s="1"/>
      <c r="C18" s="10" t="s">
        <v>33</v>
      </c>
      <c r="D18" s="1" t="s">
        <v>34</v>
      </c>
      <c r="E18" s="13">
        <v>5.219</v>
      </c>
      <c r="F18" s="14">
        <v>25332.7</v>
      </c>
      <c r="G18" s="14">
        <f ca="1">ROUND(INDIRECT(ADDRESS(ROW()+(0), COLUMN()+(-2), 1))*INDIRECT(ADDRESS(ROW()+(0), COLUMN()+(-1), 1)), 2)</f>
        <v>132211</v>
      </c>
    </row>
    <row r="19" spans="1:7" ht="13.50" thickBot="1" customHeight="1">
      <c r="A19" s="15"/>
      <c r="B19" s="15"/>
      <c r="C19" s="15"/>
      <c r="D19" s="15"/>
      <c r="E19" s="9" t="s">
        <v>35</v>
      </c>
      <c r="F19" s="9"/>
      <c r="G19" s="17">
        <f ca="1">ROUND(SUM(INDIRECT(ADDRESS(ROW()+(-1), COLUMN()+(0), 1)),INDIRECT(ADDRESS(ROW()+(-2), COLUMN()+(0), 1))), 2)</f>
        <v>314319</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316636</v>
      </c>
      <c r="G21" s="14">
        <f ca="1">ROUND(INDIRECT(ADDRESS(ROW()+(0), COLUMN()+(-2), 1))*INDIRECT(ADDRESS(ROW()+(0), COLUMN()+(-1), 1))/100, 2)</f>
        <v>6332.72</v>
      </c>
    </row>
    <row r="22" spans="1:7" ht="13.50" thickBot="1" customHeight="1">
      <c r="A22" s="21" t="s">
        <v>39</v>
      </c>
      <c r="B22" s="21"/>
      <c r="C22" s="22"/>
      <c r="D22" s="23"/>
      <c r="E22" s="24" t="s">
        <v>40</v>
      </c>
      <c r="F22" s="25"/>
      <c r="G22" s="26">
        <f ca="1">ROUND(SUM(INDIRECT(ADDRESS(ROW()+(-1), COLUMN()+(0), 1)),INDIRECT(ADDRESS(ROW()+(-3), COLUMN()+(0), 1)),INDIRECT(ADDRESS(ROW()+(-7), COLUMN()+(0), 1))), 2)</f>
        <v>322969</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