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<sst xmlns="http://schemas.openxmlformats.org/spreadsheetml/2006/main" count="46" uniqueCount="46">
  <si>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</si>
  <si>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IFD060</t>
  </si>
  <si>
    <t xml:space="preserve">Ud</t>
  </si>
  <si>
    <t xml:space="preserve">Tanque elevado prefabricado para agua potable.</t>
  </si>
  <si>
    <r>
      <rPr>
        <sz val="8.25"/>
        <color rgb="FF000000"/>
        <rFont val="Arial"/>
        <family val="2"/>
      </rPr>
      <t xml:space="preserve">Tanque elevado de poliéster reforzado con fibra de vidrio, cilíndrico, de 200 l, para agua potable, con válvula de corte de compuerta de 1" DN 25 mm y válvula de flotador, para la entrada y válvula de corte de compuerta de 1" DN 25 mm para la salida.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</si>
  <si>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</si>
  <si>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</si>
  <si>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</si>
  <si>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</si>
  <si>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</si>
  <si>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</si>
  <si>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</si>
  <si>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mt37sve010b</t>
  </si>
  <si>
    <t xml:space="preserve">Ud</t>
  </si>
  <si>
    <t xml:space="preserve">Válvula de esfera de latón niquelado para roscar de 1/2".</t>
  </si>
  <si>
    <t xml:space="preserve">mt37svc010f</t>
  </si>
  <si>
    <t xml:space="preserve">Ud</t>
  </si>
  <si>
    <t xml:space="preserve">Válvula de compuerta de latón fundido, para roscar, de 1".</t>
  </si>
  <si>
    <t xml:space="preserve">mt37vfl010c</t>
  </si>
  <si>
    <t xml:space="preserve">Ud</t>
  </si>
  <si>
    <t xml:space="preserve">Válvula de flotador de 1" de diámetro, para una presión máxima de 6 bar, con cuerpo de latón, boya esférica roscada de latón y obturador de goma.</t>
  </si>
  <si>
    <t xml:space="preserve">mt37dps020a</t>
  </si>
  <si>
    <t xml:space="preserve">Ud</t>
  </si>
  <si>
    <t xml:space="preserve">Tanque de poliéster reforzado con fibra de vidrio, cilíndrico, de 200 l, con tapa, aireador y rebosadero, para colocar en superficie.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</si>
  <si>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</si>
  <si>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</si>
  <si>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</si>
  <si>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</si>
  <si>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Equipo</t>
  </si>
  <si>
    <t xml:space="preserve">mq04cag010a</t>
  </si>
  <si>
    <t xml:space="preserve">h</t>
  </si>
  <si>
    <t xml:space="preserve">Camión con grúa de hasta 6 t.</t>
  </si>
  <si>
    <t xml:space="preserve">Subtotal equipo: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</si>
  <si>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</si>
  <si>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</si>
  <si>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</si>
  <si>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</si>
  <si>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</si>
  <si>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</si>
  <si>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</si>
  <si>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</si>
  <si>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</si>
  <si>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</si>
  <si>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</si>
  <si>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$ 8.775,46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</si>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</sst>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82" customWidth="1"/>
    <col min="4" max="4" width="68.85" customWidth="1"/>
    <col min="5" max="5" width="11.56" customWidth="1"/>
    <col min="6" max="6" width="14.45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77.97</v>
      </c>
      <c r="G10" s="12">
        <f ca="1">ROUND(INDIRECT(ADDRESS(ROW()+(0), COLUMN()+(-2), 1))*INDIRECT(ADDRESS(ROW()+(0), COLUMN()+(-1), 1)), 2)</f>
        <v>77.97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2</v>
      </c>
      <c r="F11" s="12">
        <v>144.01</v>
      </c>
      <c r="G11" s="12">
        <f ca="1">ROUND(INDIRECT(ADDRESS(ROW()+(0), COLUMN()+(-2), 1))*INDIRECT(ADDRESS(ROW()+(0), COLUMN()+(-1), 1)), 2)</f>
        <v>288.02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1070.96</v>
      </c>
      <c r="G12" s="12">
        <f ca="1">ROUND(INDIRECT(ADDRESS(ROW()+(0), COLUMN()+(-2), 1))*INDIRECT(ADDRESS(ROW()+(0), COLUMN()+(-1), 1)), 2)</f>
        <v>1070.96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1</v>
      </c>
      <c r="F13" s="12">
        <v>2852.74</v>
      </c>
      <c r="G13" s="12">
        <f ca="1">ROUND(INDIRECT(ADDRESS(ROW()+(0), COLUMN()+(-2), 1))*INDIRECT(ADDRESS(ROW()+(0), COLUMN()+(-1), 1)), 2)</f>
        <v>2852.74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3">
        <v>1</v>
      </c>
      <c r="F14" s="14">
        <v>22.07</v>
      </c>
      <c r="G14" s="14">
        <f ca="1">ROUND(INDIRECT(ADDRESS(ROW()+(0), COLUMN()+(-2), 1))*INDIRECT(ADDRESS(ROW()+(0), COLUMN()+(-1), 1)), 2)</f>
        <v>22.07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4311.76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0.232</v>
      </c>
      <c r="F17" s="14">
        <v>38954.6</v>
      </c>
      <c r="G17" s="14">
        <f ca="1">ROUND(INDIRECT(ADDRESS(ROW()+(0), COLUMN()+(-2), 1))*INDIRECT(ADDRESS(ROW()+(0), COLUMN()+(-1), 1)), 2)</f>
        <v>9037.48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1))), 2)</f>
        <v>9037.48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" t="s">
        <v>34</v>
      </c>
      <c r="B20" s="1"/>
      <c r="C20" s="10" t="s">
        <v>35</v>
      </c>
      <c r="D20" s="1" t="s">
        <v>36</v>
      </c>
      <c r="E20" s="11">
        <v>1.077</v>
      </c>
      <c r="F20" s="12">
        <v>34893.3</v>
      </c>
      <c r="G20" s="12">
        <f ca="1">ROUND(INDIRECT(ADDRESS(ROW()+(0), COLUMN()+(-2), 1))*INDIRECT(ADDRESS(ROW()+(0), COLUMN()+(-1), 1)), 2)</f>
        <v>37580.1</v>
      </c>
    </row>
    <row r="21" spans="1:7" ht="13.50" thickBot="1" customHeight="1">
      <c r="A21" s="1" t="s">
        <v>37</v>
      </c>
      <c r="B21" s="1"/>
      <c r="C21" s="10" t="s">
        <v>38</v>
      </c>
      <c r="D21" s="1" t="s">
        <v>39</v>
      </c>
      <c r="E21" s="13">
        <v>1.077</v>
      </c>
      <c r="F21" s="14">
        <v>25332.7</v>
      </c>
      <c r="G21" s="14">
        <f ca="1">ROUND(INDIRECT(ADDRESS(ROW()+(0), COLUMN()+(-2), 1))*INDIRECT(ADDRESS(ROW()+(0), COLUMN()+(-1), 1)), 2)</f>
        <v>27283.3</v>
      </c>
    </row>
    <row r="22" spans="1:7" ht="13.50" thickBot="1" customHeight="1">
      <c r="A22" s="15"/>
      <c r="B22" s="15"/>
      <c r="C22" s="15"/>
      <c r="D22" s="15"/>
      <c r="E22" s="9" t="s">
        <v>40</v>
      </c>
      <c r="F22" s="9"/>
      <c r="G22" s="17">
        <f ca="1">ROUND(SUM(INDIRECT(ADDRESS(ROW()+(-1), COLUMN()+(0), 1)),INDIRECT(ADDRESS(ROW()+(-2), COLUMN()+(0), 1))), 2)</f>
        <v>64863.4</v>
      </c>
    </row>
    <row r="23" spans="1:7" ht="13.50" thickBot="1" customHeight="1">
      <c r="A23" s="15">
        <v>4</v>
      </c>
      <c r="B23" s="15"/>
      <c r="C23" s="15"/>
      <c r="D23" s="18" t="s">
        <v>41</v>
      </c>
      <c r="E23" s="18"/>
      <c r="F23" s="15"/>
      <c r="G23" s="15"/>
    </row>
    <row r="24" spans="1:7" ht="13.50" thickBot="1" customHeight="1">
      <c r="A24" s="19"/>
      <c r="B24" s="19"/>
      <c r="C24" s="20" t="s">
        <v>42</v>
      </c>
      <c r="D24" s="19" t="s">
        <v>43</v>
      </c>
      <c r="E24" s="13">
        <v>2</v>
      </c>
      <c r="F24" s="14">
        <f ca="1">ROUND(SUM(INDIRECT(ADDRESS(ROW()+(-2), COLUMN()+(1), 1)),INDIRECT(ADDRESS(ROW()+(-6), COLUMN()+(1), 1)),INDIRECT(ADDRESS(ROW()+(-9), COLUMN()+(1), 1))), 2)</f>
        <v>78212.6</v>
      </c>
      <c r="G24" s="14">
        <f ca="1">ROUND(INDIRECT(ADDRESS(ROW()+(0), COLUMN()+(-2), 1))*INDIRECT(ADDRESS(ROW()+(0), COLUMN()+(-1), 1))/100, 2)</f>
        <v>1564.25</v>
      </c>
    </row>
    <row r="25" spans="1:7" ht="13.50" thickBot="1" customHeight="1">
      <c r="A25" s="21" t="s">
        <v>44</v>
      </c>
      <c r="B25" s="21"/>
      <c r="C25" s="22"/>
      <c r="D25" s="23"/>
      <c r="E25" s="24" t="s">
        <v>45</v>
      </c>
      <c r="F25" s="25"/>
      <c r="G25" s="26">
        <f ca="1">ROUND(SUM(INDIRECT(ADDRESS(ROW()+(-1), COLUMN()+(0), 1)),INDIRECT(ADDRESS(ROW()+(-3), COLUMN()+(0), 1)),INDIRECT(ADDRESS(ROW()+(-7), COLUMN()+(0), 1)),INDIRECT(ADDRESS(ROW()+(-10), COLUMN()+(0), 1))), 2)</f>
        <v>79776.9</v>
      </c>
    </row>
  </sheetData>
  <mergeCells count="29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E18:F18"/>
    <mergeCell ref="A19:B19"/>
    <mergeCell ref="D19:E19"/>
    <mergeCell ref="A20:B20"/>
    <mergeCell ref="A21:B21"/>
    <mergeCell ref="A22:B22"/>
    <mergeCell ref="E22:F22"/>
    <mergeCell ref="A23:B23"/>
    <mergeCell ref="D23:E23"/>
    <mergeCell ref="A24:B24"/>
    <mergeCell ref="A25:D25"/>
    <mergeCell ref="E25:F25"/>
  </mergeCells>
  <pageMargins left="0.147638" right="0.147638" top="0.206693" bottom="0.206693" header="0.0" footer="0.0"/>
  <pageSetup paperSize="9" orientation="portrait"/>
  <rowBreaks count="0" manualBreakCount="0">
    </rowBreaks>
</worksheet>
</file>