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<sst xmlns="http://schemas.openxmlformats.org/spreadsheetml/2006/main" count="44" uniqueCount="44">
  <si>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</si>
  <si>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IFD005</t>
  </si>
  <si>
    <t xml:space="preserve">Ud</t>
  </si>
  <si>
    <t xml:space="preserve">Grupo de presión doméstico.</t>
  </si>
  <si>
    <r>
      <rPr>
        <sz val="8.25"/>
        <color rgb="FF000000"/>
        <rFont val="Arial"/>
        <family val="2"/>
      </rPr>
      <t xml:space="preserve">Grupo de presión doméstico, para suministro de agua en aspiración con carga, formado por: electrobomba centrífuga monocelular horizontal de hierro fundido, con una potencia de 1,1 kW, para una presión máxima de trabajo de 8 bar, temperatura máxima del líquido conducido 35°C, cuerpo de impulsión de hierro fundido, eje motor de AISI 303, impulsor de latón, soporte de hierro fundido, cierre mecánico de carbón/cerámica/NBR, motor asíncrono de 2 polos y ventilación forzada, aislamiento clase F, protección IP44, para alimentación monofásica a 230 V a 230 V y 50 Hz de frecuencia, condensador y protección termoamperimétrica de rearme automático incorporados, con depósito acumulador de acero inoxidable esférico de 24 l, con membrana recambiable, presostato, manómetro y racor de varias vías, y cable eléctrico de conexión con tomacorriente tipo shuko. Incluso caños entre los distintos elementos y accesorios. Totalmente montado, conexionado y puesto en marcha por la empresa instaladora para la comprobación de su correcto funcionamiento. Sin incluir la instalación eléctrica.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</si>
  <si>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</si>
  <si>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</si>
  <si>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</si>
  <si>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</si>
  <si>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</si>
  <si>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</si>
  <si>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</si>
  <si>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mt37bce180j</t>
  </si>
  <si>
    <t xml:space="preserve">Ud</t>
  </si>
  <si>
    <t xml:space="preserve">Grupo de presión doméstico, para suministro de agua en aspiración con carga, formado por: electrobomba centrífuga monocelular horizontal de hierro fundido, con una potencia de 1,1 kW, para una presión máxima de trabajo de 8 bar, temperatura máxima del líquido conducido 35°C, cuerpo de impulsión de hierro fundido, eje motor de AISI 303, impulsor de latón, soporte de hierro fundido, cierre mecánico de carbón/cerámica/NBR, motor asíncrono de 2 polos y ventilación forzada, aislamiento clase F, protección IP44, para alimentación monofásica a 230 V a 230 V y 50 Hz de frecuencia, condensador y protección termoamperimétrica de rearme automático incorporados, con depósito acumulador de acero inoxidable esférico de 24 l, con membrana recambiable, presostato, manómetro y racor de varias vías, y cable eléctrico de conexión con tomacorriente tipo shuko.</t>
  </si>
  <si>
    <t xml:space="preserve">mt37sve010e</t>
  </si>
  <si>
    <t xml:space="preserve">Ud</t>
  </si>
  <si>
    <t xml:space="preserve">Válvula de esfera de latón niquelado para roscar de 1 1/4".</t>
  </si>
  <si>
    <t xml:space="preserve">mt37sve010d</t>
  </si>
  <si>
    <t xml:space="preserve">Ud</t>
  </si>
  <si>
    <t xml:space="preserve">Válvula de esfera de latón niquelado para roscar de 1".</t>
  </si>
  <si>
    <t xml:space="preserve">mt37svr010c</t>
  </si>
  <si>
    <t xml:space="preserve">Ud</t>
  </si>
  <si>
    <t xml:space="preserve">Válvula de retención de latón para roscar de 1".</t>
  </si>
  <si>
    <t xml:space="preserve">mt37www050c</t>
  </si>
  <si>
    <t xml:space="preserve">Ud</t>
  </si>
  <si>
    <t xml:space="preserve">Manguito antivibración, de goma, con rosca de 1", para una presión máxima de trabajo de 10 bar.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</si>
  <si>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</si>
  <si>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</si>
  <si>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</si>
  <si>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</si>
  <si>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</si>
  <si>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</si>
  <si>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</si>
  <si>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</si>
  <si>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</si>
  <si>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</si>
  <si>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</si>
  <si>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</si>
  <si>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</si>
  <si>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</si>
  <si>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</si>
  <si>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$ 282.795,11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</si>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</sst>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19" customWidth="1"/>
    <col min="4" max="4" width="7.65" customWidth="1"/>
    <col min="5" max="5" width="68.85" customWidth="1"/>
    <col min="6" max="6" width="10.54" customWidth="1"/>
    <col min="7" max="7" width="13.43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18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4987.88</v>
      </c>
      <c r="H10" s="12">
        <f ca="1">ROUND(INDIRECT(ADDRESS(ROW()+(0), COLUMN()+(-2), 1))*INDIRECT(ADDRESS(ROW()+(0), COLUMN()+(-1), 1)), 2)</f>
        <v>4987.88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264.48</v>
      </c>
      <c r="H11" s="12">
        <f ca="1">ROUND(INDIRECT(ADDRESS(ROW()+(0), COLUMN()+(-2), 1))*INDIRECT(ADDRESS(ROW()+(0), COLUMN()+(-1), 1)), 2)</f>
        <v>264.48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191.56</v>
      </c>
      <c r="H12" s="12">
        <f ca="1">ROUND(INDIRECT(ADDRESS(ROW()+(0), COLUMN()+(-2), 1))*INDIRECT(ADDRESS(ROW()+(0), COLUMN()+(-1), 1)), 2)</f>
        <v>191.56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127.35</v>
      </c>
      <c r="H13" s="12">
        <f ca="1">ROUND(INDIRECT(ADDRESS(ROW()+(0), COLUMN()+(-2), 1))*INDIRECT(ADDRESS(ROW()+(0), COLUMN()+(-1), 1)), 2)</f>
        <v>127.35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389.14</v>
      </c>
      <c r="H14" s="12">
        <f ca="1">ROUND(INDIRECT(ADDRESS(ROW()+(0), COLUMN()+(-2), 1))*INDIRECT(ADDRESS(ROW()+(0), COLUMN()+(-1), 1)), 2)</f>
        <v>389.14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1</v>
      </c>
      <c r="G15" s="14">
        <v>22.07</v>
      </c>
      <c r="H15" s="14">
        <f ca="1">ROUND(INDIRECT(ADDRESS(ROW()+(0), COLUMN()+(-2), 1))*INDIRECT(ADDRESS(ROW()+(0), COLUMN()+(-1), 1)), 2)</f>
        <v>22.07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5982.48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5.268</v>
      </c>
      <c r="G18" s="12">
        <v>34893.3</v>
      </c>
      <c r="H18" s="12">
        <f ca="1">ROUND(INDIRECT(ADDRESS(ROW()+(0), COLUMN()+(-2), 1))*INDIRECT(ADDRESS(ROW()+(0), COLUMN()+(-1), 1)), 2)</f>
        <v>183818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2.634</v>
      </c>
      <c r="G19" s="14">
        <v>25332.7</v>
      </c>
      <c r="H19" s="14">
        <f ca="1">ROUND(INDIRECT(ADDRESS(ROW()+(0), COLUMN()+(-2), 1))*INDIRECT(ADDRESS(ROW()+(0), COLUMN()+(-1), 1)), 2)</f>
        <v>66726.2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250544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40</v>
      </c>
      <c r="E22" s="19" t="s">
        <v>41</v>
      </c>
      <c r="F22" s="13">
        <v>4</v>
      </c>
      <c r="G22" s="14">
        <f ca="1">ROUND(SUM(INDIRECT(ADDRESS(ROW()+(-2), COLUMN()+(1), 1)),INDIRECT(ADDRESS(ROW()+(-6), COLUMN()+(1), 1))), 2)</f>
        <v>256527</v>
      </c>
      <c r="H22" s="14">
        <f ca="1">ROUND(INDIRECT(ADDRESS(ROW()+(0), COLUMN()+(-2), 1))*INDIRECT(ADDRESS(ROW()+(0), COLUMN()+(-1), 1))/100, 2)</f>
        <v>10261.1</v>
      </c>
    </row>
    <row r="23" spans="1:8" ht="13.50" thickBot="1" customHeight="1">
      <c r="A23" s="21" t="s">
        <v>42</v>
      </c>
      <c r="B23" s="21"/>
      <c r="C23" s="21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266788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