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<sst xmlns="http://schemas.openxmlformats.org/spreadsheetml/2006/main" count="35" uniqueCount="35">
  <si>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</si>
  <si>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HRL020</t>
  </si>
  <si>
    <t xml:space="preserve">m</t>
  </si>
  <si>
    <t xml:space="preserve">Revestimiento de frente de losa, de aluminio.</t>
  </si>
  <si>
    <r>
      <rPr>
        <sz val="8.25"/>
        <color rgb="FF000000"/>
        <rFont val="Arial"/>
        <family val="2"/>
      </rPr>
      <t xml:space="preserve">Revestimiento de frente de losa de chapa plegada de aluminio anodizado en color natural, con un espesor mínimo de 15 micras, 1,2 mm de espesor, 95 mm de desarrollo y 2 pliegues; colocación con adhesivo bituminoso de aplicación en frío; y sellado de las juntas entre piezas y, en su caso, de las uniones con los muros con sellador adhesivo monocomponente.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</si>
  <si>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</si>
  <si>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</si>
  <si>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</si>
  <si>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</si>
  <si>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</si>
  <si>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</si>
  <si>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</si>
  <si>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mt20wwr010</t>
  </si>
  <si>
    <t xml:space="preserve">kg</t>
  </si>
  <si>
    <t xml:space="preserve">Adhesivo bituminoso de aplicación en frío, para chapas metálicas.</t>
  </si>
  <si>
    <t xml:space="preserve">mt20ffm010aa</t>
  </si>
  <si>
    <t xml:space="preserve">m</t>
  </si>
  <si>
    <t xml:space="preserve">Frente de losa de chapa plegada de aluminio anodizado en color natural, con un espesor mínimo de 15 micras, 1,2 mm de espesor, 95 mm de desarrollo y 2 pliegues.</t>
  </si>
  <si>
    <t xml:space="preserve">mt22www010b</t>
  </si>
  <si>
    <t xml:space="preserve">Ud</t>
  </si>
  <si>
    <t xml:space="preserve">Cartucho de 290 ml de sellador adhesivo monocomponente, neutro, superelástico, a base de polímero MS, color gris, con resistencia a la intemperie y a los rayos UV y elongación hasta rotura 750%.</t>
  </si>
  <si>
    <t xml:space="preserve">Subtotal materiales:</t>
  </si>
  <si>
    <t xml:space="preserve">Mano de obra</t>
  </si>
  <si>
    <t xml:space="preserve">mo018</t>
  </si>
  <si>
    <t xml:space="preserve">h</t>
  </si>
  <si>
    <t xml:space="preserve">Oficial herrero.</t>
  </si>
  <si>
    <t xml:space="preserve">mo059</t>
  </si>
  <si>
    <t xml:space="preserve">h</t>
  </si>
  <si>
    <t xml:space="preserve">Medio oficial herrero.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</si>
  <si>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</si>
  <si>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</si>
  <si>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</si>
  <si>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</si>
  <si>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$ 467,47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</si>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</sst>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0.85" customWidth="1"/>
    <col min="4" max="4" width="7.65" customWidth="1"/>
    <col min="5" max="5" width="70.89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0.598</v>
      </c>
      <c r="G10" s="12">
        <v>95.82</v>
      </c>
      <c r="H10" s="12">
        <f ca="1">ROUND(INDIRECT(ADDRESS(ROW()+(0), COLUMN()+(-2), 1))*INDIRECT(ADDRESS(ROW()+(0), COLUMN()+(-1), 1)), 2)</f>
        <v>57.3</v>
      </c>
    </row>
    <row r="11" spans="1:8" ht="24.0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1.05</v>
      </c>
      <c r="G11" s="12">
        <v>221.29</v>
      </c>
      <c r="H11" s="12">
        <f ca="1">ROUND(INDIRECT(ADDRESS(ROW()+(0), COLUMN()+(-2), 1))*INDIRECT(ADDRESS(ROW()+(0), COLUMN()+(-1), 1)), 2)</f>
        <v>232.35</v>
      </c>
    </row>
    <row r="12" spans="1:8" ht="34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3">
        <v>0.2</v>
      </c>
      <c r="G12" s="14">
        <v>83.37</v>
      </c>
      <c r="H12" s="14">
        <f ca="1">ROUND(INDIRECT(ADDRESS(ROW()+(0), COLUMN()+(-2), 1))*INDIRECT(ADDRESS(ROW()+(0), COLUMN()+(-1), 1)), 2)</f>
        <v>16.67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306.32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1">
        <v>0.188</v>
      </c>
      <c r="G15" s="12">
        <v>34408.3</v>
      </c>
      <c r="H15" s="12">
        <f ca="1">ROUND(INDIRECT(ADDRESS(ROW()+(0), COLUMN()+(-2), 1))*INDIRECT(ADDRESS(ROW()+(0), COLUMN()+(-1), 1)), 2)</f>
        <v>6468.76</v>
      </c>
    </row>
    <row r="16" spans="1:8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3">
        <v>0.094</v>
      </c>
      <c r="G16" s="14">
        <v>25436.8</v>
      </c>
      <c r="H16" s="14">
        <f ca="1">ROUND(INDIRECT(ADDRESS(ROW()+(0), COLUMN()+(-2), 1))*INDIRECT(ADDRESS(ROW()+(0), COLUMN()+(-1), 1)), 2)</f>
        <v>2391.05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1))), 2)</f>
        <v>8859.81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19"/>
      <c r="D19" s="20" t="s">
        <v>31</v>
      </c>
      <c r="E19" s="19" t="s">
        <v>32</v>
      </c>
      <c r="F19" s="13">
        <v>2</v>
      </c>
      <c r="G19" s="14">
        <f ca="1">ROUND(SUM(INDIRECT(ADDRESS(ROW()+(-2), COLUMN()+(1), 1)),INDIRECT(ADDRESS(ROW()+(-6), COLUMN()+(1), 1))), 2)</f>
        <v>9166.13</v>
      </c>
      <c r="H19" s="14">
        <f ca="1">ROUND(INDIRECT(ADDRESS(ROW()+(0), COLUMN()+(-2), 1))*INDIRECT(ADDRESS(ROW()+(0), COLUMN()+(-1), 1))/100, 2)</f>
        <v>183.32</v>
      </c>
    </row>
    <row r="20" spans="1:8" ht="13.50" thickBot="1" customHeight="1">
      <c r="A20" s="21" t="s">
        <v>33</v>
      </c>
      <c r="B20" s="21"/>
      <c r="C20" s="21"/>
      <c r="D20" s="22"/>
      <c r="E20" s="23"/>
      <c r="F20" s="24" t="s">
        <v>34</v>
      </c>
      <c r="G20" s="25"/>
      <c r="H20" s="26">
        <f ca="1">ROUND(SUM(INDIRECT(ADDRESS(ROW()+(-1), COLUMN()+(0), 1)),INDIRECT(ADDRESS(ROW()+(-3), COLUMN()+(0), 1)),INDIRECT(ADDRESS(ROW()+(-7), COLUMN()+(0), 1))), 2)</f>
        <v>9349.45</v>
      </c>
    </row>
  </sheetData>
  <mergeCells count="22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A17:C17"/>
    <mergeCell ref="F17:G17"/>
    <mergeCell ref="A18:C18"/>
    <mergeCell ref="E18:F18"/>
    <mergeCell ref="A19:C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