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<sst xmlns="http://schemas.openxmlformats.org/spreadsheetml/2006/main" count="49" uniqueCount="49">
  <si>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</si>
  <si>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HRC040</t>
  </si>
  <si>
    <t xml:space="preserve">m</t>
  </si>
  <si>
    <t xml:space="preserve">Remate de muro de cerámica.</t>
  </si>
  <si>
    <r>
      <rPr>
        <sz val="8.25"/>
        <color rgb="FF000000"/>
        <rFont val="Arial"/>
        <family val="2"/>
      </rPr>
      <t xml:space="preserve">Remate de muro de cerámica, con un ángulo de inclinación de 10°, en piezas de 25x10x4 cm, con goterón, para cubrición de muros; recibida con mortero de cemento, confeccionado en obra, con aditivo hidrófugo, dosificación 1:4; y rejuntado entre piezas y, en su caso, de las uniones con los muros con mortero de juntas cementoso con absorción de agua reducida, CG2, para juntas entre 3 y 15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</si>
  <si>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</si>
  <si>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</si>
  <si>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</si>
  <si>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</si>
  <si>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</si>
  <si>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</si>
  <si>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</si>
  <si>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mt20ace010a</t>
  </si>
  <si>
    <t xml:space="preserve">m</t>
  </si>
  <si>
    <t xml:space="preserve">Remate de muro de cerámica, con un ángulo de inclinación de 10°, en piezas de 25x10x4 cm, con goterón, para cubrición de muros.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</si>
  <si>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</si>
  <si>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</si>
  <si>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</si>
  <si>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</si>
  <si>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</si>
  <si>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</si>
  <si>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</si>
  <si>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</si>
  <si>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</si>
  <si>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</si>
  <si>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</si>
  <si>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</si>
  <si>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mt09mcr070a</t>
  </si>
  <si>
    <t xml:space="preserve">kg</t>
  </si>
  <si>
    <t xml:space="preserve">Mortero de juntas cementoso con resistencia elevada a la abrasión y absorción de agua reducida, CG2, para junta abierta entre 3 y 15 mm.</t>
  </si>
  <si>
    <t xml:space="preserve">Subtotal materiales:</t>
  </si>
  <si>
    <t xml:space="preserve">Equipo</t>
  </si>
  <si>
    <t xml:space="preserve">mq06hor010</t>
  </si>
  <si>
    <t xml:space="preserve">h</t>
  </si>
  <si>
    <t xml:space="preserve">Hormigonera eléctrica con una capacidad de amasado de 160 l.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</si>
  <si>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</si>
  <si>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</si>
  <si>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</si>
  <si>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</si>
  <si>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</si>
  <si>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</si>
  <si>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</si>
  <si>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</si>
  <si>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</si>
  <si>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</si>
  <si>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</si>
  <si>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</si>
  <si>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$ 1.365,81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</si>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</sst>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02" customWidth="1"/>
    <col min="4" max="4" width="6.63" customWidth="1"/>
    <col min="5" max="5" width="69.53" customWidth="1"/>
    <col min="6" max="6" width="11.56" customWidth="1"/>
    <col min="7" max="7" width="14.45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1.1</v>
      </c>
      <c r="G10" s="12">
        <v>142.96</v>
      </c>
      <c r="H10" s="12">
        <f ca="1">ROUND(INDIRECT(ADDRESS(ROW()+(0), COLUMN()+(-2), 1))*INDIRECT(ADDRESS(ROW()+(0), COLUMN()+(-1), 1)), 2)</f>
        <v>157.26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0.006</v>
      </c>
      <c r="G11" s="12">
        <v>25.22</v>
      </c>
      <c r="H11" s="12">
        <f ca="1">ROUND(INDIRECT(ADDRESS(ROW()+(0), COLUMN()+(-2), 1))*INDIRECT(ADDRESS(ROW()+(0), COLUMN()+(-1), 1)), 2)</f>
        <v>0.15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0.004</v>
      </c>
      <c r="G12" s="12">
        <v>283.7</v>
      </c>
      <c r="H12" s="12">
        <f ca="1">ROUND(INDIRECT(ADDRESS(ROW()+(0), COLUMN()+(-2), 1))*INDIRECT(ADDRESS(ROW()+(0), COLUMN()+(-1), 1)), 2)</f>
        <v>1.13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0.95</v>
      </c>
      <c r="G13" s="12">
        <v>4.84</v>
      </c>
      <c r="H13" s="12">
        <f ca="1">ROUND(INDIRECT(ADDRESS(ROW()+(0), COLUMN()+(-2), 1))*INDIRECT(ADDRESS(ROW()+(0), COLUMN()+(-1), 1)), 2)</f>
        <v>4.6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0.019</v>
      </c>
      <c r="G14" s="12">
        <v>20.18</v>
      </c>
      <c r="H14" s="12">
        <f ca="1">ROUND(INDIRECT(ADDRESS(ROW()+(0), COLUMN()+(-2), 1))*INDIRECT(ADDRESS(ROW()+(0), COLUMN()+(-1), 1)), 2)</f>
        <v>0.38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0.03</v>
      </c>
      <c r="G15" s="14">
        <v>16.64</v>
      </c>
      <c r="H15" s="14">
        <f ca="1">ROUND(INDIRECT(ADDRESS(ROW()+(0), COLUMN()+(-2), 1))*INDIRECT(ADDRESS(ROW()+(0), COLUMN()+(-1), 1)), 2)</f>
        <v>0.5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164.02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0.006</v>
      </c>
      <c r="G18" s="14">
        <v>2426.58</v>
      </c>
      <c r="H18" s="14">
        <f ca="1">ROUND(INDIRECT(ADDRESS(ROW()+(0), COLUMN()+(-2), 1))*INDIRECT(ADDRESS(ROW()+(0), COLUMN()+(-1), 1)), 2)</f>
        <v>14.56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1))), 2)</f>
        <v>14.56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1">
        <v>0.314</v>
      </c>
      <c r="G21" s="12">
        <v>33952.7</v>
      </c>
      <c r="H21" s="12">
        <f ca="1">ROUND(INDIRECT(ADDRESS(ROW()+(0), COLUMN()+(-2), 1))*INDIRECT(ADDRESS(ROW()+(0), COLUMN()+(-1), 1)), 2)</f>
        <v>10661.1</v>
      </c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3">
        <v>0.339</v>
      </c>
      <c r="G22" s="14">
        <v>24452.1</v>
      </c>
      <c r="H22" s="14">
        <f ca="1">ROUND(INDIRECT(ADDRESS(ROW()+(0), COLUMN()+(-2), 1))*INDIRECT(ADDRESS(ROW()+(0), COLUMN()+(-1), 1)), 2)</f>
        <v>8289.28</v>
      </c>
    </row>
    <row r="23" spans="1:8" ht="13.50" thickBot="1" customHeight="1">
      <c r="A23" s="15"/>
      <c r="B23" s="15"/>
      <c r="C23" s="15"/>
      <c r="D23" s="15"/>
      <c r="E23" s="15"/>
      <c r="F23" s="9" t="s">
        <v>43</v>
      </c>
      <c r="G23" s="9"/>
      <c r="H23" s="17">
        <f ca="1">ROUND(SUM(INDIRECT(ADDRESS(ROW()+(-1), COLUMN()+(0), 1)),INDIRECT(ADDRESS(ROW()+(-2), COLUMN()+(0), 1))), 2)</f>
        <v>18950.4</v>
      </c>
    </row>
    <row r="24" spans="1:8" ht="13.50" thickBot="1" customHeight="1">
      <c r="A24" s="15">
        <v>4</v>
      </c>
      <c r="B24" s="15"/>
      <c r="C24" s="15"/>
      <c r="D24" s="15"/>
      <c r="E24" s="18" t="s">
        <v>44</v>
      </c>
      <c r="F24" s="18"/>
      <c r="G24" s="15"/>
      <c r="H24" s="15"/>
    </row>
    <row r="25" spans="1:8" ht="13.50" thickBot="1" customHeight="1">
      <c r="A25" s="19"/>
      <c r="B25" s="19"/>
      <c r="C25" s="20" t="s">
        <v>45</v>
      </c>
      <c r="D25" s="20"/>
      <c r="E25" s="19" t="s">
        <v>46</v>
      </c>
      <c r="F25" s="13">
        <v>2</v>
      </c>
      <c r="G25" s="14">
        <f ca="1">ROUND(SUM(INDIRECT(ADDRESS(ROW()+(-2), COLUMN()+(1), 1)),INDIRECT(ADDRESS(ROW()+(-6), COLUMN()+(1), 1)),INDIRECT(ADDRESS(ROW()+(-9), COLUMN()+(1), 1))), 2)</f>
        <v>19129</v>
      </c>
      <c r="H25" s="14">
        <f ca="1">ROUND(INDIRECT(ADDRESS(ROW()+(0), COLUMN()+(-2), 1))*INDIRECT(ADDRESS(ROW()+(0), COLUMN()+(-1), 1))/100, 2)</f>
        <v>382.58</v>
      </c>
    </row>
    <row r="26" spans="1:8" ht="13.50" thickBot="1" customHeight="1">
      <c r="A26" s="21" t="s">
        <v>47</v>
      </c>
      <c r="B26" s="21"/>
      <c r="C26" s="22"/>
      <c r="D26" s="22"/>
      <c r="E26" s="23"/>
      <c r="F26" s="24" t="s">
        <v>48</v>
      </c>
      <c r="G26" s="25"/>
      <c r="H26" s="26">
        <f ca="1">ROUND(SUM(INDIRECT(ADDRESS(ROW()+(-1), COLUMN()+(0), 1)),INDIRECT(ADDRESS(ROW()+(-3), COLUMN()+(0), 1)),INDIRECT(ADDRESS(ROW()+(-7), COLUMN()+(0), 1)),INDIRECT(ADDRESS(ROW()+(-10), COLUMN()+(0), 1))), 2)</f>
        <v>19511.6</v>
      </c>
    </row>
  </sheetData>
  <mergeCells count="4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