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<sst xmlns="http://schemas.openxmlformats.org/spreadsheetml/2006/main" count="49" uniqueCount="49">
  <si>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</si>
  <si>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HRC030</t>
  </si>
  <si>
    <t xml:space="preserve">m</t>
  </si>
  <si>
    <t xml:space="preserve">Bota-aguas cerámico.</t>
  </si>
  <si>
    <r>
      <rPr>
        <sz val="8.25"/>
        <color rgb="FF000000"/>
        <rFont val="Arial"/>
        <family val="2"/>
      </rPr>
      <t xml:space="preserve">Bota-aguas cerámico de baldosín catalán, acabado mate, color rojo, en piezas de 11x24x1,2 cm, con goterón, empotrado en las jambas; asentado con mortero de cemento, confeccionado en obra, con aditivo hidrófugo, dosificación 1:4; y rejuntado entre piezas y de las uniones con los muros con mortero de juntas cementoso con absorción de agua reducida, CG2, para juntas entre 3 y 15 mm.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</si>
  <si>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</si>
  <si>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</si>
  <si>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</si>
  <si>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</si>
  <si>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</si>
  <si>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</si>
  <si>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</si>
  <si>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</si>
  <si>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</si>
  <si>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</si>
  <si>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</si>
  <si>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</si>
  <si>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</si>
  <si>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</si>
  <si>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</si>
  <si>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</si>
  <si>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</si>
  <si>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</si>
  <si>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</si>
  <si>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mt20vce020a</t>
  </si>
  <si>
    <t xml:space="preserve">m</t>
  </si>
  <si>
    <t xml:space="preserve">Bota-aguas cerámico de baldosín catalán, acabado mate, color rojo, en piezas de 11x24x1,2 cm, con goterón.</t>
  </si>
  <si>
    <t xml:space="preserve">mt09mcr070a</t>
  </si>
  <si>
    <t xml:space="preserve">kg</t>
  </si>
  <si>
    <t xml:space="preserve">Mortero de juntas cementoso con resistencia elevada a la abrasión y absorción de agua reducida, CG2, para junta abierta entre 3 y 15 mm.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</si>
  <si>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</si>
  <si>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</si>
  <si>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</si>
  <si>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</si>
  <si>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</si>
  <si>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</si>
  <si>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</si>
  <si>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</si>
  <si>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</si>
  <si>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</si>
  <si>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</si>
  <si>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</si>
  <si>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</si>
  <si>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</si>
  <si>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</si>
  <si>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</si>
  <si>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</si>
  <si>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$ 2.841,78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</si>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</sst>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6.63" customWidth="1"/>
    <col min="5" max="5" width="69.53" customWidth="1"/>
    <col min="6" max="6" width="11.56" customWidth="1"/>
    <col min="7" max="7" width="14.45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0.006</v>
      </c>
      <c r="G10" s="12">
        <v>25.22</v>
      </c>
      <c r="H10" s="12">
        <f ca="1">ROUND(INDIRECT(ADDRESS(ROW()+(0), COLUMN()+(-2), 1))*INDIRECT(ADDRESS(ROW()+(0), COLUMN()+(-1), 1)), 2)</f>
        <v>0.15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0.009</v>
      </c>
      <c r="G11" s="12">
        <v>283.7</v>
      </c>
      <c r="H11" s="12">
        <f ca="1">ROUND(INDIRECT(ADDRESS(ROW()+(0), COLUMN()+(-2), 1))*INDIRECT(ADDRESS(ROW()+(0), COLUMN()+(-1), 1)), 2)</f>
        <v>2.55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2.28</v>
      </c>
      <c r="G12" s="12">
        <v>4.84</v>
      </c>
      <c r="H12" s="12">
        <f ca="1">ROUND(INDIRECT(ADDRESS(ROW()+(0), COLUMN()+(-2), 1))*INDIRECT(ADDRESS(ROW()+(0), COLUMN()+(-1), 1)), 2)</f>
        <v>11.04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0.046</v>
      </c>
      <c r="G13" s="12">
        <v>20.18</v>
      </c>
      <c r="H13" s="12">
        <f ca="1">ROUND(INDIRECT(ADDRESS(ROW()+(0), COLUMN()+(-2), 1))*INDIRECT(ADDRESS(ROW()+(0), COLUMN()+(-1), 1)), 2)</f>
        <v>0.93</v>
      </c>
    </row>
    <row r="14" spans="1:8" ht="24.0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1.05</v>
      </c>
      <c r="G14" s="12">
        <v>59.26</v>
      </c>
      <c r="H14" s="12">
        <f ca="1">ROUND(INDIRECT(ADDRESS(ROW()+(0), COLUMN()+(-2), 1))*INDIRECT(ADDRESS(ROW()+(0), COLUMN()+(-1), 1)), 2)</f>
        <v>62.22</v>
      </c>
    </row>
    <row r="15" spans="1:8" ht="24.0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3">
        <v>0.164</v>
      </c>
      <c r="G15" s="14">
        <v>16.64</v>
      </c>
      <c r="H15" s="14">
        <f ca="1">ROUND(INDIRECT(ADDRESS(ROW()+(0), COLUMN()+(-2), 1))*INDIRECT(ADDRESS(ROW()+(0), COLUMN()+(-1), 1)), 2)</f>
        <v>2.73</v>
      </c>
    </row>
    <row r="16" spans="1:8" ht="13.50" thickBot="1" customHeight="1">
      <c r="A16" s="15"/>
      <c r="B16" s="15"/>
      <c r="C16" s="15"/>
      <c r="D16" s="15"/>
      <c r="E16" s="15"/>
      <c r="F16" s="9" t="s">
        <v>30</v>
      </c>
      <c r="G16" s="9"/>
      <c r="H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79.62</v>
      </c>
    </row>
    <row r="17" spans="1:8" ht="13.50" thickBot="1" customHeight="1">
      <c r="A17" s="15">
        <v>2</v>
      </c>
      <c r="B17" s="15"/>
      <c r="C17" s="15"/>
      <c r="D17" s="15"/>
      <c r="E17" s="18" t="s">
        <v>31</v>
      </c>
      <c r="F17" s="18"/>
      <c r="G17" s="15"/>
      <c r="H17" s="15"/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0.006</v>
      </c>
      <c r="G18" s="14">
        <v>2426.58</v>
      </c>
      <c r="H18" s="14">
        <f ca="1">ROUND(INDIRECT(ADDRESS(ROW()+(0), COLUMN()+(-2), 1))*INDIRECT(ADDRESS(ROW()+(0), COLUMN()+(-1), 1)), 2)</f>
        <v>14.56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1))), 2)</f>
        <v>14.56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1">
        <v>0.314</v>
      </c>
      <c r="G21" s="12">
        <v>33952.7</v>
      </c>
      <c r="H21" s="12">
        <f ca="1">ROUND(INDIRECT(ADDRESS(ROW()+(0), COLUMN()+(-2), 1))*INDIRECT(ADDRESS(ROW()+(0), COLUMN()+(-1), 1)), 2)</f>
        <v>10661.1</v>
      </c>
    </row>
    <row r="22" spans="1:8" ht="13.50" thickBot="1" customHeight="1">
      <c r="A22" s="1" t="s">
        <v>40</v>
      </c>
      <c r="B22" s="1"/>
      <c r="C22" s="10" t="s">
        <v>41</v>
      </c>
      <c r="D22" s="10"/>
      <c r="E22" s="1" t="s">
        <v>42</v>
      </c>
      <c r="F22" s="13">
        <v>0.374</v>
      </c>
      <c r="G22" s="14">
        <v>24452.1</v>
      </c>
      <c r="H22" s="14">
        <f ca="1">ROUND(INDIRECT(ADDRESS(ROW()+(0), COLUMN()+(-2), 1))*INDIRECT(ADDRESS(ROW()+(0), COLUMN()+(-1), 1)), 2)</f>
        <v>9145.1</v>
      </c>
    </row>
    <row r="23" spans="1:8" ht="13.50" thickBot="1" customHeight="1">
      <c r="A23" s="15"/>
      <c r="B23" s="15"/>
      <c r="C23" s="15"/>
      <c r="D23" s="15"/>
      <c r="E23" s="15"/>
      <c r="F23" s="9" t="s">
        <v>43</v>
      </c>
      <c r="G23" s="9"/>
      <c r="H23" s="17">
        <f ca="1">ROUND(SUM(INDIRECT(ADDRESS(ROW()+(-1), COLUMN()+(0), 1)),INDIRECT(ADDRESS(ROW()+(-2), COLUMN()+(0), 1))), 2)</f>
        <v>19806.2</v>
      </c>
    </row>
    <row r="24" spans="1:8" ht="13.50" thickBot="1" customHeight="1">
      <c r="A24" s="15">
        <v>4</v>
      </c>
      <c r="B24" s="15"/>
      <c r="C24" s="15"/>
      <c r="D24" s="15"/>
      <c r="E24" s="18" t="s">
        <v>44</v>
      </c>
      <c r="F24" s="18"/>
      <c r="G24" s="15"/>
      <c r="H24" s="15"/>
    </row>
    <row r="25" spans="1:8" ht="13.50" thickBot="1" customHeight="1">
      <c r="A25" s="19"/>
      <c r="B25" s="19"/>
      <c r="C25" s="20" t="s">
        <v>45</v>
      </c>
      <c r="D25" s="20"/>
      <c r="E25" s="19" t="s">
        <v>46</v>
      </c>
      <c r="F25" s="13">
        <v>2</v>
      </c>
      <c r="G25" s="14">
        <f ca="1">ROUND(SUM(INDIRECT(ADDRESS(ROW()+(-2), COLUMN()+(1), 1)),INDIRECT(ADDRESS(ROW()+(-6), COLUMN()+(1), 1)),INDIRECT(ADDRESS(ROW()+(-9), COLUMN()+(1), 1))), 2)</f>
        <v>19900.4</v>
      </c>
      <c r="H25" s="14">
        <f ca="1">ROUND(INDIRECT(ADDRESS(ROW()+(0), COLUMN()+(-2), 1))*INDIRECT(ADDRESS(ROW()+(0), COLUMN()+(-1), 1))/100, 2)</f>
        <v>398.01</v>
      </c>
    </row>
    <row r="26" spans="1:8" ht="13.50" thickBot="1" customHeight="1">
      <c r="A26" s="21" t="s">
        <v>47</v>
      </c>
      <c r="B26" s="21"/>
      <c r="C26" s="22"/>
      <c r="D26" s="22"/>
      <c r="E26" s="23"/>
      <c r="F26" s="24" t="s">
        <v>48</v>
      </c>
      <c r="G26" s="25"/>
      <c r="H26" s="26">
        <f ca="1">ROUND(SUM(INDIRECT(ADDRESS(ROW()+(-1), COLUMN()+(0), 1)),INDIRECT(ADDRESS(ROW()+(-3), COLUMN()+(0), 1)),INDIRECT(ADDRESS(ROW()+(-7), COLUMN()+(0), 1)),INDIRECT(ADDRESS(ROW()+(-10), COLUMN()+(0), 1))), 2)</f>
        <v>20298.4</v>
      </c>
    </row>
  </sheetData>
  <mergeCells count="4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B22"/>
    <mergeCell ref="C22:D22"/>
    <mergeCell ref="A23:B23"/>
    <mergeCell ref="C23:D23"/>
    <mergeCell ref="F23:G23"/>
    <mergeCell ref="A24:B24"/>
    <mergeCell ref="C24:D24"/>
    <mergeCell ref="E24:F24"/>
    <mergeCell ref="A25:B25"/>
    <mergeCell ref="C25:D25"/>
    <mergeCell ref="A26:E26"/>
    <mergeCell ref="F26:G26"/>
  </mergeCells>
  <pageMargins left="0.147638" right="0.147638" top="0.206693" bottom="0.206693" header="0.0" footer="0.0"/>
  <pageSetup paperSize="9" orientation="portrait"/>
  <rowBreaks count="0" manualBreakCount="0">
    </rowBreaks>
</worksheet>
</file>