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<sst xmlns="http://schemas.openxmlformats.org/spreadsheetml/2006/main" count="43" uniqueCount="43">
  <si>
    <t xml:space="preserve"/>
  </si>
  <si>
    <t xml:space="preserve">FDZ030</t>
  </si>
  <si>
    <t xml:space="preserve">Ud</t>
  </si>
  <si>
    <t xml:space="preserve">Persiana de hormigón.</t>
  </si>
  <si>
    <r>
      <rPr>
        <sz val="8.25"/>
        <color rgb="FF000000"/>
        <rFont val="Arial"/>
        <family val="2"/>
      </rPr>
      <t xml:space="preserve">Persiana de lamas fijas prefabricada de hormigón de 40x40 cm, de color gris.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</si>
  <si>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</si>
  <si>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</si>
  <si>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</si>
  <si>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</si>
  <si>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</si>
  <si>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</si>
  <si>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</si>
  <si>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mt20thp010c</t>
  </si>
  <si>
    <t xml:space="preserve">Ud</t>
  </si>
  <si>
    <t xml:space="preserve">Persiana de lamas fijas prefabricadas de hormigón, 40x40 cm, color gris.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</si>
  <si>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</si>
  <si>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</si>
  <si>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</si>
  <si>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</si>
  <si>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</si>
  <si>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</si>
  <si>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mt08cem000g</t>
  </si>
  <si>
    <t xml:space="preserve">kg</t>
  </si>
  <si>
    <t xml:space="preserve">Cemento gris en sacos.</t>
  </si>
  <si>
    <t xml:space="preserve">Subtotal materiales:</t>
  </si>
  <si>
    <t xml:space="preserve">Equipo</t>
  </si>
  <si>
    <t xml:space="preserve">mq06hor010</t>
  </si>
  <si>
    <t xml:space="preserve">h</t>
  </si>
  <si>
    <t xml:space="preserve">Hormigonera.</t>
  </si>
  <si>
    <t xml:space="preserve">Subtotal equipo: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</si>
  <si>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</si>
  <si>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</si>
  <si>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</si>
  <si>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</si>
  <si>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</si>
  <si>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</si>
  <si>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</si>
  <si>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</si>
  <si>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</si>
  <si>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</si>
  <si>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</si>
  <si>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$ 78,62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</si>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</sst>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12" customWidth="1"/>
    <col min="3" max="3" width="0.68" customWidth="1"/>
    <col min="4" max="4" width="9.52" customWidth="1"/>
    <col min="5" max="5" width="62.90" customWidth="1"/>
    <col min="6" max="6" width="14.79" customWidth="1"/>
    <col min="7" max="7" width="14.96" customWidth="1"/>
    <col min="8" max="8" width="11.7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1.000000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1.000000</v>
      </c>
      <c r="G10" s="12">
        <v>166.370000</v>
      </c>
      <c r="H10" s="12">
        <f ca="1">ROUND(INDIRECT(ADDRESS(ROW()+(0), COLUMN()+(-2), 1))*INDIRECT(ADDRESS(ROW()+(0), COLUMN()+(-1), 1)), 2)</f>
        <v>166.370000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1">
        <v>0.006000</v>
      </c>
      <c r="G11" s="12">
        <v>12.250000</v>
      </c>
      <c r="H11" s="12">
        <f ca="1">ROUND(INDIRECT(ADDRESS(ROW()+(0), COLUMN()+(-2), 1))*INDIRECT(ADDRESS(ROW()+(0), COLUMN()+(-1), 1)), 2)</f>
        <v>0.070000</v>
      </c>
    </row>
    <row r="12" spans="1:8" ht="13.50" thickBot="1" customHeight="1">
      <c r="A12" s="1" t="s">
        <v>18</v>
      </c>
      <c r="B12" s="1"/>
      <c r="C12" s="1"/>
      <c r="D12" s="10" t="s">
        <v>19</v>
      </c>
      <c r="E12" s="1" t="s">
        <v>20</v>
      </c>
      <c r="F12" s="11">
        <v>0.005000</v>
      </c>
      <c r="G12" s="12">
        <v>158.140000</v>
      </c>
      <c r="H12" s="12">
        <f ca="1">ROUND(INDIRECT(ADDRESS(ROW()+(0), COLUMN()+(-2), 1))*INDIRECT(ADDRESS(ROW()+(0), COLUMN()+(-1), 1)), 2)</f>
        <v>0.790000</v>
      </c>
    </row>
    <row r="13" spans="1:8" ht="13.50" thickBot="1" customHeight="1">
      <c r="A13" s="1" t="s">
        <v>21</v>
      </c>
      <c r="B13" s="1"/>
      <c r="C13" s="1"/>
      <c r="D13" s="10" t="s">
        <v>22</v>
      </c>
      <c r="E13" s="1" t="s">
        <v>23</v>
      </c>
      <c r="F13" s="13">
        <v>0.750000</v>
      </c>
      <c r="G13" s="14">
        <v>2.350000</v>
      </c>
      <c r="H13" s="14">
        <f ca="1">ROUND(INDIRECT(ADDRESS(ROW()+(0), COLUMN()+(-2), 1))*INDIRECT(ADDRESS(ROW()+(0), COLUMN()+(-1), 1)), 2)</f>
        <v>1.760000</v>
      </c>
    </row>
    <row r="14" spans="1:8" ht="13.50" thickBot="1" customHeight="1">
      <c r="A14" s="15"/>
      <c r="B14" s="15"/>
      <c r="C14" s="15"/>
      <c r="D14" s="15"/>
      <c r="E14" s="15"/>
      <c r="F14" s="9" t="s">
        <v>24</v>
      </c>
      <c r="G14" s="9"/>
      <c r="H14" s="17">
        <f ca="1">ROUND(SUM(INDIRECT(ADDRESS(ROW()+(-1), COLUMN()+(0), 1)),INDIRECT(ADDRESS(ROW()+(-2), COLUMN()+(0), 1)),INDIRECT(ADDRESS(ROW()+(-3), COLUMN()+(0), 1)),INDIRECT(ADDRESS(ROW()+(-4), COLUMN()+(0), 1))), 2)</f>
        <v>168.990000</v>
      </c>
    </row>
    <row r="15" spans="1:8" ht="13.50" thickBot="1" customHeight="1">
      <c r="A15" s="15">
        <v>2.000000</v>
      </c>
      <c r="B15" s="15"/>
      <c r="C15" s="15"/>
      <c r="D15" s="15"/>
      <c r="E15" s="18" t="s">
        <v>25</v>
      </c>
      <c r="F15" s="18"/>
      <c r="G15" s="15"/>
      <c r="H15" s="15"/>
    </row>
    <row r="16" spans="1:8" ht="13.50" thickBot="1" customHeight="1">
      <c r="A16" s="1" t="s">
        <v>26</v>
      </c>
      <c r="B16" s="1"/>
      <c r="C16" s="1"/>
      <c r="D16" s="10" t="s">
        <v>27</v>
      </c>
      <c r="E16" s="1" t="s">
        <v>28</v>
      </c>
      <c r="F16" s="13">
        <v>0.006000</v>
      </c>
      <c r="G16" s="14">
        <v>37.690000</v>
      </c>
      <c r="H16" s="14">
        <f ca="1">ROUND(INDIRECT(ADDRESS(ROW()+(0), COLUMN()+(-2), 1))*INDIRECT(ADDRESS(ROW()+(0), COLUMN()+(-1), 1)), 2)</f>
        <v>0.230000</v>
      </c>
    </row>
    <row r="17" spans="1:8" ht="13.50" thickBot="1" customHeight="1">
      <c r="A17" s="15"/>
      <c r="B17" s="15"/>
      <c r="C17" s="15"/>
      <c r="D17" s="15"/>
      <c r="E17" s="15"/>
      <c r="F17" s="9" t="s">
        <v>29</v>
      </c>
      <c r="G17" s="9"/>
      <c r="H17" s="17">
        <f ca="1">ROUND(SUM(INDIRECT(ADDRESS(ROW()+(-1), COLUMN()+(0), 1))), 2)</f>
        <v>0.230000</v>
      </c>
    </row>
    <row r="18" spans="1:8" ht="13.50" thickBot="1" customHeight="1">
      <c r="A18" s="15">
        <v>3.000000</v>
      </c>
      <c r="B18" s="15"/>
      <c r="C18" s="15"/>
      <c r="D18" s="15"/>
      <c r="E18" s="18" t="s">
        <v>30</v>
      </c>
      <c r="F18" s="18"/>
      <c r="G18" s="15"/>
      <c r="H18" s="15"/>
    </row>
    <row r="19" spans="1:8" ht="13.50" thickBot="1" customHeight="1">
      <c r="A19" s="1" t="s">
        <v>31</v>
      </c>
      <c r="B19" s="1"/>
      <c r="C19" s="1"/>
      <c r="D19" s="10" t="s">
        <v>32</v>
      </c>
      <c r="E19" s="1" t="s">
        <v>33</v>
      </c>
      <c r="F19" s="11">
        <v>0.627000</v>
      </c>
      <c r="G19" s="12">
        <v>437.330000</v>
      </c>
      <c r="H19" s="12">
        <f ca="1">ROUND(INDIRECT(ADDRESS(ROW()+(0), COLUMN()+(-2), 1))*INDIRECT(ADDRESS(ROW()+(0), COLUMN()+(-1), 1)), 2)</f>
        <v>274.210000</v>
      </c>
    </row>
    <row r="20" spans="1:8" ht="13.50" thickBot="1" customHeight="1">
      <c r="A20" s="1" t="s">
        <v>34</v>
      </c>
      <c r="B20" s="1"/>
      <c r="C20" s="1"/>
      <c r="D20" s="10" t="s">
        <v>35</v>
      </c>
      <c r="E20" s="1" t="s">
        <v>36</v>
      </c>
      <c r="F20" s="13">
        <v>0.343000</v>
      </c>
      <c r="G20" s="14">
        <v>312.300000</v>
      </c>
      <c r="H20" s="14">
        <f ca="1">ROUND(INDIRECT(ADDRESS(ROW()+(0), COLUMN()+(-2), 1))*INDIRECT(ADDRESS(ROW()+(0), COLUMN()+(-1), 1)), 2)</f>
        <v>107.120000</v>
      </c>
    </row>
    <row r="21" spans="1:8" ht="13.50" thickBot="1" customHeight="1">
      <c r="A21" s="15"/>
      <c r="B21" s="15"/>
      <c r="C21" s="15"/>
      <c r="D21" s="15"/>
      <c r="E21" s="15"/>
      <c r="F21" s="9" t="s">
        <v>37</v>
      </c>
      <c r="G21" s="9"/>
      <c r="H21" s="17">
        <f ca="1">ROUND(SUM(INDIRECT(ADDRESS(ROW()+(-1), COLUMN()+(0), 1)),INDIRECT(ADDRESS(ROW()+(-2), COLUMN()+(0), 1))), 2)</f>
        <v>381.330000</v>
      </c>
    </row>
    <row r="22" spans="1:8" ht="13.50" thickBot="1" customHeight="1">
      <c r="A22" s="15">
        <v>4.000000</v>
      </c>
      <c r="B22" s="15"/>
      <c r="C22" s="15"/>
      <c r="D22" s="15"/>
      <c r="E22" s="18" t="s">
        <v>38</v>
      </c>
      <c r="F22" s="18"/>
      <c r="G22" s="15"/>
      <c r="H22" s="15"/>
    </row>
    <row r="23" spans="1:8" ht="13.50" thickBot="1" customHeight="1">
      <c r="A23" s="19"/>
      <c r="B23" s="19"/>
      <c r="C23" s="19"/>
      <c r="D23" s="20" t="s">
        <v>39</v>
      </c>
      <c r="E23" s="19" t="s">
        <v>40</v>
      </c>
      <c r="F23" s="13">
        <v>2.000000</v>
      </c>
      <c r="G23" s="14">
        <f ca="1">ROUND(SUM(INDIRECT(ADDRESS(ROW()+(-2), COLUMN()+(1), 1)),INDIRECT(ADDRESS(ROW()+(-6), COLUMN()+(1), 1)),INDIRECT(ADDRESS(ROW()+(-9), COLUMN()+(1), 1))), 2)</f>
        <v>550.550000</v>
      </c>
      <c r="H23" s="14">
        <f ca="1">ROUND(INDIRECT(ADDRESS(ROW()+(0), COLUMN()+(-2), 1))*INDIRECT(ADDRESS(ROW()+(0), COLUMN()+(-1), 1))/100, 2)</f>
        <v>11.010000</v>
      </c>
    </row>
    <row r="24" spans="1:8" ht="13.50" thickBot="1" customHeight="1">
      <c r="A24" s="21" t="s">
        <v>41</v>
      </c>
      <c r="B24" s="21"/>
      <c r="C24" s="21"/>
      <c r="D24" s="22"/>
      <c r="E24" s="23"/>
      <c r="F24" s="24" t="s">
        <v>42</v>
      </c>
      <c r="G24" s="25"/>
      <c r="H24" s="26">
        <f ca="1">ROUND(SUM(INDIRECT(ADDRESS(ROW()+(-1), COLUMN()+(0), 1)),INDIRECT(ADDRESS(ROW()+(-3), COLUMN()+(0), 1)),INDIRECT(ADDRESS(ROW()+(-7), COLUMN()+(0), 1)),INDIRECT(ADDRESS(ROW()+(-10), COLUMN()+(0), 1))), 2)</f>
        <v>561.560000</v>
      </c>
    </row>
  </sheetData>
  <mergeCells count="28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A13:C13"/>
    <mergeCell ref="A14:C14"/>
    <mergeCell ref="F14:G14"/>
    <mergeCell ref="A15:C15"/>
    <mergeCell ref="E15:F15"/>
    <mergeCell ref="A16:C16"/>
    <mergeCell ref="A17:C17"/>
    <mergeCell ref="F17:G17"/>
    <mergeCell ref="A18:C18"/>
    <mergeCell ref="E18:F18"/>
    <mergeCell ref="A19:C19"/>
    <mergeCell ref="A20:C20"/>
    <mergeCell ref="A21:C21"/>
    <mergeCell ref="F21:G21"/>
    <mergeCell ref="A22:C22"/>
    <mergeCell ref="E22:F22"/>
    <mergeCell ref="A23:C23"/>
    <mergeCell ref="A24:E24"/>
    <mergeCell ref="F24:G24"/>
  </mergeCells>
  <pageMargins left="0.147638" right="0.147638" top="0.206693" bottom="0.206693" header="0.0" footer="0.0"/>
  <pageSetup paperSize="9" orientation="portrait"/>
  <rowBreaks count="0" manualBreakCount="0">
    </rowBreaks>
</worksheet>
</file>