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<sst xmlns="http://schemas.openxmlformats.org/spreadsheetml/2006/main" count="32" uniqueCount="32">
  <si>
    <t xml:space="preserve"/>
  </si>
  <si>
    <t xml:space="preserve">FCL065</t>
  </si>
  <si>
    <t xml:space="preserve">Ud</t>
  </si>
  <si>
    <t xml:space="preserve">Carpintería de aluminio en cerramiento de fachada.</t>
  </si>
  <si>
    <r>
      <rPr>
        <sz val="7.80"/>
        <color rgb="FF000000"/>
        <rFont val="Arial"/>
        <family val="2"/>
      </rPr>
      <t xml:space="preserve">Carpintería de aluminio </t>
    </r>
    <r>
      <rPr>
        <b/>
        <sz val="7.80"/>
        <color rgb="FF000000"/>
        <rFont val="Arial"/>
        <family val="2"/>
      </rPr>
      <t xml:space="preserve">lacado color blanco</t>
    </r>
    <r>
      <rPr>
        <sz val="7.80"/>
        <color rgb="FF000000"/>
        <rFont val="Arial"/>
        <family val="2"/>
      </rPr>
      <t xml:space="preserve">, en cerramiento de fachada, compuesta por </t>
    </r>
    <r>
      <rPr>
        <b/>
        <sz val="7.80"/>
        <color rgb="FF000000"/>
        <rFont val="Arial"/>
        <family val="2"/>
      </rPr>
      <t xml:space="preserve">2 hojas centrales y 2 hojas laterales fijas</t>
    </r>
    <r>
      <rPr>
        <sz val="7.80"/>
        <color rgb="FF000000"/>
        <rFont val="Arial"/>
        <family val="2"/>
      </rPr>
      <t xml:space="preserve"> de (</t>
    </r>
    <r>
      <rPr>
        <b/>
        <sz val="7.80"/>
        <color rgb="FF000000"/>
        <rFont val="Arial"/>
        <family val="2"/>
      </rPr>
      <t xml:space="preserve">40</t>
    </r>
    <r>
      <rPr>
        <sz val="7.80"/>
        <color rgb="FF000000"/>
        <rFont val="Arial"/>
        <family val="2"/>
      </rPr>
      <t xml:space="preserve">+</t>
    </r>
    <r>
      <rPr>
        <b/>
        <sz val="7.80"/>
        <color rgb="FF000000"/>
        <rFont val="Arial"/>
        <family val="2"/>
      </rPr>
      <t xml:space="preserve">180</t>
    </r>
    <r>
      <rPr>
        <sz val="7.80"/>
        <color rgb="FF000000"/>
        <rFont val="Arial"/>
        <family val="2"/>
      </rPr>
      <t xml:space="preserve">+</t>
    </r>
    <r>
      <rPr>
        <b/>
        <sz val="7.80"/>
        <color rgb="FF000000"/>
        <rFont val="Arial"/>
        <family val="2"/>
      </rPr>
      <t xml:space="preserve">40</t>
    </r>
    <r>
      <rPr>
        <sz val="7.80"/>
        <color rgb="FF000000"/>
        <rFont val="Arial"/>
        <family val="2"/>
      </rPr>
      <t xml:space="preserve">)x</t>
    </r>
    <r>
      <rPr>
        <b/>
        <sz val="7.80"/>
        <color rgb="FF000000"/>
        <rFont val="Arial"/>
        <family val="2"/>
      </rPr>
      <t xml:space="preserve">210</t>
    </r>
    <r>
      <rPr>
        <sz val="7.80"/>
        <color rgb="FF000000"/>
        <rFont val="Arial"/>
        <family val="2"/>
      </rPr>
      <t xml:space="preserve"> cm, gama </t>
    </r>
    <r>
      <rPr>
        <b/>
        <sz val="7.80"/>
        <color rgb="FF000000"/>
        <rFont val="Arial"/>
        <family val="2"/>
      </rPr>
      <t xml:space="preserve">básica</t>
    </r>
    <r>
      <rPr>
        <sz val="7.80"/>
        <color rgb="FF000000"/>
        <rFont val="Arial"/>
        <family val="2"/>
      </rPr>
      <t xml:space="preserve">, </t>
    </r>
    <r>
      <rPr>
        <b/>
        <sz val="7.80"/>
        <color rgb="FF000000"/>
        <rFont val="Arial"/>
        <family val="2"/>
      </rPr>
      <t xml:space="preserve">con premarco</t>
    </r>
    <r>
      <rPr>
        <sz val="7.80"/>
        <color rgb="FF000000"/>
        <rFont val="Arial"/>
        <family val="2"/>
      </rPr>
      <t xml:space="preserve">.</t>
    </r>
  </si>
  <si>
    <t xml:space="preserve">Descompuesto</t>
  </si>
  <si>
    <t xml:space="preserve">Ud</t>
  </si>
  <si>
    <t xml:space="preserve">Descomposición</t>
  </si>
  <si>
    <t xml:space="preserve">Rend.</t>
  </si>
  <si>
    <t xml:space="preserve">Precio unitario</t>
  </si>
  <si>
    <t xml:space="preserve">Precio partida</t>
  </si>
  <si>
    <t xml:space="preserve">mt25pem010</t>
  </si>
  <si>
    <t xml:space="preserve">m</t>
  </si>
  <si>
    <t xml:space="preserve">Premarco para carpintería exterior de aluminio, incluso parte proporcional de elaboración en taller.</t>
  </si>
  <si>
    <t xml:space="preserve">mt25pfb020j</t>
  </si>
  <si>
    <t xml:space="preserve">m²</t>
  </si>
  <si>
    <t xml:space="preserve">Carpintería de aluminio lacado color blanco en cerramiento de fachada compuesto por dos hojas centrales formadas por una parte fija y una parte practicable y dos hojas laterales fijas, gama básica, con clasificación a la permeabilidad al aire, a la estanqueidad al agua y a la resistencia a la carga del viento, marca de calidad QUALICOAT. Incluso parte proporcional de kit de herrajes de colgar, juntas de acristalamiento de EPDM, tornillería de acero inoxidable, elementos de estanqueidad, accesorios, utillajes de mecanizado homologados y elaboración en taller.</t>
  </si>
  <si>
    <t xml:space="preserve">mt15sja100</t>
  </si>
  <si>
    <t xml:space="preserve">Ud</t>
  </si>
  <si>
    <t xml:space="preserve">Cartucho de masilla de silicona neutra.</t>
  </si>
  <si>
    <t xml:space="preserve">mo017</t>
  </si>
  <si>
    <t xml:space="preserve">h</t>
  </si>
  <si>
    <t xml:space="preserve">Oficial herrero.</t>
  </si>
  <si>
    <t xml:space="preserve">mo057</t>
  </si>
  <si>
    <t xml:space="preserve">h</t>
  </si>
  <si>
    <t xml:space="preserve">Medio oficial herrero.</t>
  </si>
  <si>
    <t xml:space="preserve">%</t>
  </si>
  <si>
    <t xml:space="preserve">Medios auxiliares</t>
  </si>
  <si>
    <t xml:space="preserve">%</t>
  </si>
  <si>
    <t xml:space="preserve">Costos indirectos</t>
  </si>
  <si>
    <t xml:space="preserve">Coste de mantenimiento decenal: $ 507,12 en los primeros 10 años.</t>
  </si>
  <si>
    <t xml:space="preserve">Total:</t>
  </si>
</sst>
</file>

<file path=xl/styles.xml><?xml version="1.0" encoding="utf-8"?>
<styleSheet xmlns="http://schemas.openxmlformats.org/spreadsheetml/2006/main">
  <numFmts count="2">
    <numFmt numFmtId="200" formatCode="0.000"/>
    <numFmt numFmtId="201" formatCode="0.00"/>
  </numFmts>
  <fonts count="2">
    <font>
      <sz val="7.80"/>
      <color rgb="FF000000"/>
      <name val="Arial"/>
      <family val="2"/>
    </font>
    <font>
      <b/>
      <sz val="7.80"/>
      <color rgb="FF000000"/>
      <name val="Arial"/>
      <family val="2"/>
    </font>
  </fonts>
  <fills count="2">
    <fill>
      <patternFill patternType="none"/>
    </fill>
    <fill>
      <patternFill patternType="gray125"/>
    </fill>
  </fills>
  <borders count="9">
    <border>
      <left/>
      <right/>
      <top/>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1" xfId="0" applyFont="1" applyAlignment="1">
      <alignment horizontal="left" vertical="top" wrapText="1"/>
    </xf>
    <xf numFmtId="0" fontId="1" fillId="0" borderId="1" xfId="0" applyFont="1" applyAlignment="1">
      <alignment horizontal="center" vertical="top" wrapText="1"/>
    </xf>
    <xf numFmtId="0" fontId="0" fillId="0" borderId="1" xfId="0" applyFont="1" applyAlignment="1">
      <alignment horizontal="center" vertical="center" wrapText="1"/>
    </xf>
    <xf numFmtId="0" fontId="0" fillId="0" borderId="2" xfId="0" applyFont="1" applyAlignment="1">
      <alignment horizontal="left" vertical="top" wrapText="1"/>
    </xf>
    <xf numFmtId="0" fontId="0" fillId="0" borderId="3" xfId="0" applyFont="1" applyAlignment="1">
      <alignment horizontal="left" vertical="top" wrapText="1"/>
    </xf>
    <xf numFmtId="0" fontId="0" fillId="0" borderId="4" xfId="0" applyFont="1" applyAlignment="1">
      <alignment horizontal="left" vertical="top" wrapText="1"/>
    </xf>
    <xf numFmtId="0" fontId="0" fillId="0" borderId="5" xfId="0" applyFont="1" applyAlignment="1">
      <alignment horizontal="center" vertical="top" wrapText="1"/>
    </xf>
    <xf numFmtId="0" fontId="0" fillId="0" borderId="6" xfId="0" applyFont="1" applyAlignment="1">
      <alignment horizontal="left" vertical="top" wrapText="1"/>
    </xf>
    <xf numFmtId="0" fontId="0" fillId="0" borderId="0" xfId="0" applyFont="1" applyAlignment="1">
      <alignment horizontal="center" vertical="top" wrapText="1"/>
    </xf>
    <xf numFmtId="0" fontId="0" fillId="0" borderId="6" xfId="0" applyFont="1" applyAlignment="1">
      <alignment horizontal="center" vertical="top" wrapText="1"/>
    </xf>
    <xf numFmtId="200" fontId="0" fillId="0" borderId="0" xfId="0" applyFont="1" applyAlignment="1">
      <alignment horizontal="right" vertical="top" wrapText="1"/>
    </xf>
    <xf numFmtId="200" fontId="0" fillId="0" borderId="6" xfId="0" applyFont="1" applyAlignment="1">
      <alignment horizontal="right" vertical="top" wrapText="1"/>
    </xf>
    <xf numFmtId="201" fontId="0" fillId="0" borderId="0" xfId="0" applyFont="1" applyAlignment="1">
      <alignment horizontal="right" vertical="top" wrapText="1"/>
    </xf>
    <xf numFmtId="201" fontId="0" fillId="0" borderId="6" xfId="0" applyFont="1" applyAlignment="1">
      <alignment horizontal="right" vertical="top" wrapText="1"/>
    </xf>
    <xf numFmtId="0" fontId="0" fillId="0" borderId="7" xfId="0" applyFont="1" applyAlignment="1">
      <alignment horizontal="left" vertical="top" wrapText="1"/>
    </xf>
    <xf numFmtId="0" fontId="0" fillId="0" borderId="7" xfId="0" applyFont="1" applyAlignment="1">
      <alignment horizontal="center" vertical="top" wrapText="1"/>
    </xf>
    <xf numFmtId="200" fontId="0" fillId="0" borderId="7" xfId="0" applyFont="1" applyAlignment="1">
      <alignment horizontal="right" vertical="top" wrapText="1"/>
    </xf>
    <xf numFmtId="201" fontId="0" fillId="0" borderId="7" xfId="0" applyFont="1" applyAlignment="1">
      <alignment horizontal="right" vertical="top" wrapText="1"/>
    </xf>
    <xf numFmtId="0" fontId="0" fillId="0" borderId="8" xfId="0" applyFont="1" applyAlignment="1">
      <alignment horizontal="center" vertical="top" wrapText="1"/>
    </xf>
    <xf numFmtId="0" fontId="0" fillId="0" borderId="8" xfId="0" applyFont="1" applyAlignment="1">
      <alignment horizontal="left" vertical="top" wrapText="1"/>
    </xf>
    <xf numFmtId="200" fontId="0" fillId="0" borderId="8" xfId="0" applyFont="1" applyAlignment="1">
      <alignment horizontal="right" vertical="top" wrapText="1"/>
    </xf>
    <xf numFmtId="201" fontId="0" fillId="0" borderId="8" xfId="0" applyFont="1" applyAlignment="1">
      <alignment horizontal="right" vertical="top" wrapText="1"/>
    </xf>
    <xf numFmtId="0" fontId="0" fillId="0" borderId="4" xfId="0" applyFont="1" applyAlignment="1">
      <alignment horizontal="center" vertical="center" wrapText="1"/>
    </xf>
    <xf numFmtId="201" fontId="0" fillId="0" borderId="4"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13.26" customWidth="1"/>
    <col min="2" max="2" width="0.87" customWidth="1"/>
    <col min="3" max="3" width="3.79" customWidth="1"/>
    <col min="4" max="4" width="6.70" customWidth="1"/>
    <col min="5" max="5" width="61.35" customWidth="1"/>
    <col min="6" max="6" width="6.41" customWidth="1"/>
    <col min="7" max="7" width="12.24" customWidth="1"/>
    <col min="8" max="8" width="1.31" customWidth="1"/>
    <col min="9" max="9" width="3.50" customWidth="1"/>
    <col min="10" max="10" width="4.81" customWidth="1"/>
    <col min="11" max="11" width="4.81" customWidth="1"/>
  </cols>
  <sheetData>
    <row r="1" spans="1:1" ht="1.80" thickBot="1" customHeight="1">
      <c r="A1" s="1" t="s">
        <v>0</v>
      </c>
      <c r="B1" s="1"/>
      <c r="C1" s="1"/>
      <c r="D1" s="1"/>
      <c r="E1" s="1"/>
      <c r="F1" s="1"/>
      <c r="G1" s="1"/>
      <c r="H1" s="1"/>
      <c r="I1" s="1"/>
      <c r="J1" s="1"/>
      <c r="K1" s="1"/>
    </row>
    <row r="3" spans="1:11" ht="12.00" thickBot="1" customHeight="1">
      <c r="A3" s="3" t="s">
        <v>1</v>
      </c>
      <c r="B3" s="4" t="s">
        <v>2</v>
      </c>
      <c r="C3" s="4"/>
      <c r="D3" s="4"/>
      <c r="E3" s="3" t="s">
        <v>3</v>
      </c>
      <c r="F3" s="3"/>
      <c r="G3" s="3"/>
      <c r="H3" s="5"/>
      <c r="I3" s="5"/>
      <c r="J3" s="5"/>
      <c r="K3" s="5"/>
    </row>
    <row r="4" spans="1:11" ht="21.60" thickBot="1" customHeight="1">
      <c r="A4" s="6" t="s">
        <v>4</v>
      </c>
      <c r="B4" s="7"/>
      <c r="C4" s="7"/>
      <c r="D4" s="7"/>
      <c r="E4" s="7"/>
      <c r="F4" s="7"/>
      <c r="G4" s="7"/>
      <c r="H4" s="7"/>
      <c r="I4" s="7"/>
      <c r="J4" s="7"/>
      <c r="K4" s="8"/>
    </row>
    <row r="7" spans="1:11" ht="12.00" thickBot="1" customHeight="1">
      <c r="A7" s="9" t="s">
        <v>5</v>
      </c>
      <c r="B7" s="9"/>
      <c r="C7" s="9" t="s">
        <v>6</v>
      </c>
      <c r="D7" s="9" t="s">
        <v>7</v>
      </c>
      <c r="E7" s="9"/>
      <c r="F7" s="9" t="s">
        <v>8</v>
      </c>
      <c r="G7" s="9" t="s">
        <v>9</v>
      </c>
      <c r="H7" s="9"/>
      <c r="I7" s="9" t="s">
        <v>10</v>
      </c>
      <c r="J7" s="9"/>
      <c r="K7" s="9"/>
    </row>
    <row r="8" spans="1:11" ht="21.60" thickBot="1" customHeight="1">
      <c r="A8" s="10" t="s">
        <v>11</v>
      </c>
      <c r="B8" s="10"/>
      <c r="C8" s="12" t="s">
        <v>12</v>
      </c>
      <c r="D8" s="10" t="s">
        <v>13</v>
      </c>
      <c r="E8" s="10"/>
      <c r="F8" s="14">
        <v>9.400000</v>
      </c>
      <c r="G8" s="16">
        <v>17.250000</v>
      </c>
      <c r="H8" s="16"/>
      <c r="I8" s="16">
        <f ca="1">ROUND(INDIRECT(ADDRESS(ROW()+(0), COLUMN()+(-3), 1))*INDIRECT(ADDRESS(ROW()+(0), COLUMN()+(-2), 1)), 2)</f>
        <v>162.150000</v>
      </c>
      <c r="J8" s="16"/>
      <c r="K8" s="16"/>
    </row>
    <row r="9" spans="1:11" ht="79.20" thickBot="1" customHeight="1">
      <c r="A9" s="17" t="s">
        <v>14</v>
      </c>
      <c r="B9" s="17"/>
      <c r="C9" s="18" t="s">
        <v>15</v>
      </c>
      <c r="D9" s="17" t="s">
        <v>16</v>
      </c>
      <c r="E9" s="17"/>
      <c r="F9" s="19">
        <v>5.460000</v>
      </c>
      <c r="G9" s="20">
        <v>578.670000</v>
      </c>
      <c r="H9" s="20"/>
      <c r="I9" s="20">
        <f ca="1">ROUND(INDIRECT(ADDRESS(ROW()+(0), COLUMN()+(-3), 1))*INDIRECT(ADDRESS(ROW()+(0), COLUMN()+(-2), 1)), 2)</f>
        <v>3159.540000</v>
      </c>
      <c r="J9" s="20"/>
      <c r="K9" s="20"/>
    </row>
    <row r="10" spans="1:11" ht="12.00" thickBot="1" customHeight="1">
      <c r="A10" s="17" t="s">
        <v>17</v>
      </c>
      <c r="B10" s="17"/>
      <c r="C10" s="18" t="s">
        <v>18</v>
      </c>
      <c r="D10" s="17" t="s">
        <v>19</v>
      </c>
      <c r="E10" s="17"/>
      <c r="F10" s="19">
        <v>0.162000</v>
      </c>
      <c r="G10" s="20">
        <v>28.530000</v>
      </c>
      <c r="H10" s="20"/>
      <c r="I10" s="20">
        <f ca="1">ROUND(INDIRECT(ADDRESS(ROW()+(0), COLUMN()+(-3), 1))*INDIRECT(ADDRESS(ROW()+(0), COLUMN()+(-2), 1)), 2)</f>
        <v>4.620000</v>
      </c>
      <c r="J10" s="20"/>
      <c r="K10" s="20"/>
    </row>
    <row r="11" spans="1:11" ht="12.00" thickBot="1" customHeight="1">
      <c r="A11" s="17" t="s">
        <v>20</v>
      </c>
      <c r="B11" s="17"/>
      <c r="C11" s="18" t="s">
        <v>21</v>
      </c>
      <c r="D11" s="17" t="s">
        <v>22</v>
      </c>
      <c r="E11" s="17"/>
      <c r="F11" s="19">
        <v>1.213000</v>
      </c>
      <c r="G11" s="20">
        <v>62.790000</v>
      </c>
      <c r="H11" s="20"/>
      <c r="I11" s="20">
        <f ca="1">ROUND(INDIRECT(ADDRESS(ROW()+(0), COLUMN()+(-3), 1))*INDIRECT(ADDRESS(ROW()+(0), COLUMN()+(-2), 1)), 2)</f>
        <v>76.160000</v>
      </c>
      <c r="J11" s="20"/>
      <c r="K11" s="20"/>
    </row>
    <row r="12" spans="1:11" ht="12.00" thickBot="1" customHeight="1">
      <c r="A12" s="17" t="s">
        <v>23</v>
      </c>
      <c r="B12" s="17"/>
      <c r="C12" s="21" t="s">
        <v>24</v>
      </c>
      <c r="D12" s="22" t="s">
        <v>25</v>
      </c>
      <c r="E12" s="22"/>
      <c r="F12" s="23">
        <v>1.043000</v>
      </c>
      <c r="G12" s="24">
        <v>43.520000</v>
      </c>
      <c r="H12" s="24"/>
      <c r="I12" s="24">
        <f ca="1">ROUND(INDIRECT(ADDRESS(ROW()+(0), COLUMN()+(-3), 1))*INDIRECT(ADDRESS(ROW()+(0), COLUMN()+(-2), 1)), 2)</f>
        <v>45.390000</v>
      </c>
      <c r="J12" s="24"/>
      <c r="K12" s="24"/>
    </row>
    <row r="13" spans="1:11" ht="12.00" thickBot="1" customHeight="1">
      <c r="A13" s="17"/>
      <c r="B13" s="17"/>
      <c r="C13" s="12" t="s">
        <v>26</v>
      </c>
      <c r="D13" s="10" t="s">
        <v>27</v>
      </c>
      <c r="E13" s="10"/>
      <c r="F13" s="14">
        <v>2.000000</v>
      </c>
      <c r="G13" s="16">
        <f ca="1">ROUND(SUM(INDIRECT(ADDRESS(ROW()+(-1), COLUMN()+(2), 1)),INDIRECT(ADDRESS(ROW()+(-2), COLUMN()+(2), 1)),INDIRECT(ADDRESS(ROW()+(-3), COLUMN()+(2), 1)),INDIRECT(ADDRESS(ROW()+(-4), COLUMN()+(2), 1)),INDIRECT(ADDRESS(ROW()+(-5), COLUMN()+(2), 1))), 2)</f>
        <v>3447.860000</v>
      </c>
      <c r="H13" s="16"/>
      <c r="I13" s="16">
        <f ca="1">ROUND(INDIRECT(ADDRESS(ROW()+(0), COLUMN()+(-3), 1))*INDIRECT(ADDRESS(ROW()+(0), COLUMN()+(-2), 1))/100, 2)</f>
        <v>68.960000</v>
      </c>
      <c r="J13" s="16"/>
      <c r="K13" s="16"/>
    </row>
    <row r="14" spans="1:11" ht="12.00" thickBot="1" customHeight="1">
      <c r="A14" s="22"/>
      <c r="B14" s="22"/>
      <c r="C14" s="21" t="s">
        <v>28</v>
      </c>
      <c r="D14" s="22" t="s">
        <v>29</v>
      </c>
      <c r="E14" s="22"/>
      <c r="F14" s="23">
        <v>3.000000</v>
      </c>
      <c r="G14" s="24">
        <f ca="1">ROUND(SUM(INDIRECT(ADDRESS(ROW()+(-1), COLUMN()+(2), 1)),INDIRECT(ADDRESS(ROW()+(-2), COLUMN()+(2), 1)),INDIRECT(ADDRESS(ROW()+(-3), COLUMN()+(2), 1)),INDIRECT(ADDRESS(ROW()+(-4), COLUMN()+(2), 1)),INDIRECT(ADDRESS(ROW()+(-5), COLUMN()+(2), 1)),INDIRECT(ADDRESS(ROW()+(-6), COLUMN()+(2), 1))), 2)</f>
        <v>3516.820000</v>
      </c>
      <c r="H14" s="24"/>
      <c r="I14" s="24">
        <f ca="1">ROUND(INDIRECT(ADDRESS(ROW()+(0), COLUMN()+(-3), 1))*INDIRECT(ADDRESS(ROW()+(0), COLUMN()+(-2), 1))/100, 2)</f>
        <v>105.500000</v>
      </c>
      <c r="J14" s="24"/>
      <c r="K14" s="24"/>
    </row>
    <row r="15" spans="1:11" ht="12.00" thickBot="1" customHeight="1">
      <c r="A15" s="6" t="s">
        <v>30</v>
      </c>
      <c r="B15" s="6"/>
      <c r="C15" s="7"/>
      <c r="D15" s="7"/>
      <c r="E15" s="7"/>
      <c r="F15" s="25"/>
      <c r="G15" s="6" t="s">
        <v>31</v>
      </c>
      <c r="H15" s="6"/>
      <c r="I15" s="26">
        <f ca="1">ROUND(SUM(INDIRECT(ADDRESS(ROW()+(-1), COLUMN()+(0), 1)),INDIRECT(ADDRESS(ROW()+(-2), COLUMN()+(0), 1)),INDIRECT(ADDRESS(ROW()+(-3), COLUMN()+(0), 1)),INDIRECT(ADDRESS(ROW()+(-4), COLUMN()+(0), 1)),INDIRECT(ADDRESS(ROW()+(-5), COLUMN()+(0), 1)),INDIRECT(ADDRESS(ROW()+(-6), COLUMN()+(0), 1)),INDIRECT(ADDRESS(ROW()+(-7), COLUMN()+(0), 1))), 2)</f>
        <v>3622.320000</v>
      </c>
      <c r="J15" s="26"/>
      <c r="K15" s="26"/>
    </row>
  </sheetData>
  <mergeCells count="40">
    <mergeCell ref="A1:K1"/>
    <mergeCell ref="B3:D3"/>
    <mergeCell ref="E3:G3"/>
    <mergeCell ref="H3:I3"/>
    <mergeCell ref="A4:K4"/>
    <mergeCell ref="A7:B7"/>
    <mergeCell ref="D7:E7"/>
    <mergeCell ref="G7:H7"/>
    <mergeCell ref="I7:K7"/>
    <mergeCell ref="A8:B8"/>
    <mergeCell ref="D8:E8"/>
    <mergeCell ref="G8:H8"/>
    <mergeCell ref="I8:K8"/>
    <mergeCell ref="A9:B9"/>
    <mergeCell ref="D9:E9"/>
    <mergeCell ref="G9:H9"/>
    <mergeCell ref="I9:K9"/>
    <mergeCell ref="A10:B10"/>
    <mergeCell ref="D10:E10"/>
    <mergeCell ref="G10:H10"/>
    <mergeCell ref="I10:K10"/>
    <mergeCell ref="A11:B11"/>
    <mergeCell ref="D11:E11"/>
    <mergeCell ref="G11:H11"/>
    <mergeCell ref="I11:K11"/>
    <mergeCell ref="A12:B12"/>
    <mergeCell ref="D12:E12"/>
    <mergeCell ref="G12:H12"/>
    <mergeCell ref="I12:K12"/>
    <mergeCell ref="A13:B13"/>
    <mergeCell ref="D13:E13"/>
    <mergeCell ref="G13:H13"/>
    <mergeCell ref="I13:K13"/>
    <mergeCell ref="A14:B14"/>
    <mergeCell ref="D14:E14"/>
    <mergeCell ref="G14:H14"/>
    <mergeCell ref="I14:K14"/>
    <mergeCell ref="A15:E15"/>
    <mergeCell ref="G15:H15"/>
    <mergeCell ref="I15:K15"/>
  </mergeCells>
  <pageMargins left="0.620079" right="0.472441" top="0.472441" bottom="0.472441" header="0.0" footer="0.0"/>
  <pageSetup paperSize="9" orientation="portrait"/>
  <rowBreaks count="0" manualBreakCount="0">
    </rowBreaks>
</worksheet>
</file>