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<sst xmlns="http://schemas.openxmlformats.org/spreadsheetml/2006/main" count="56" uniqueCount="56">
  <si>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</si>
  <si>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FBY100</t>
  </si>
  <si>
    <t xml:space="preserve">m²</t>
  </si>
  <si>
    <t xml:space="preserve">Tabique de placas de yeso laminado y lana mineral. Catálogo ATEDY-AFELMA.</t>
  </si>
  <si>
    <r>
      <rPr>
        <sz val="8.25"/>
        <color rgb="FF000000"/>
        <rFont val="Arial"/>
        <family val="2"/>
      </rPr>
      <t xml:space="preserve">Tabique simple de placas de yeso laminado y lana mineral, sistema PYL 78/600(48) LM, catálogo ATEDY-AFELMA, de 78 mm de espesor total, con nivel de calidad del acabado estándar (Q2), formado por una estructura autoportante de perfiles metálicos de acero galvanizado de 48 mm de ancho formada por montantes (elementos verticales) y canales (elementos horizontales), con una separación entre montantes de 600 mm y una disposición normal "N"; a la que se atornilla una placa de yeso laminado A / - 1200 / longitud / 15 / con los bordes longitudinales afinados, Standard "KNAUF" en cada cara y aislamiento de panel semirrígido de lana mineral, Geowall 37 "ISOVER", no revestido, de 40 mm de espesor, resistencia térmica 1,081 m²K/W, conductividad térmica 0,037 W/(mK), colocado en el alma. Incluso banda acústica de dilatación, autoadhesiva "KNAUF"; fijaciones para el anclaje de canales y montantes metálicos; tornillería para la fijación de las placas; pasta y cinta para el tratamiento de juntas entre placas.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</si>
  <si>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</si>
  <si>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</si>
  <si>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</si>
  <si>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</si>
  <si>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</si>
  <si>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</si>
  <si>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</si>
  <si>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mt12pck020b</t>
  </si>
  <si>
    <t xml:space="preserve">m</t>
  </si>
  <si>
    <t xml:space="preserve">Banda acústica de dilatación, autoadhesiva, de espuma de poliuretano de celdas cerradas "KNAUF", de 3,2 mm de espesor y 50 mm de ancho,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</si>
  <si>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</si>
  <si>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</si>
  <si>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</si>
  <si>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</si>
  <si>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</si>
  <si>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</si>
  <si>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mt16lri010bo</t>
  </si>
  <si>
    <t xml:space="preserve">m²</t>
  </si>
  <si>
    <t xml:space="preserve">Panel semirrígido de lana mineral, Geowall 37 "ISOVER", no revestido, de 40 mm de espesor, resistencia térmica 1,081 m²K/W, conductividad térmica 0,037 W/(mK), coeficiente de absorción acústica medio 0,7 para una frecuencia de 500 Hz y Euroclase A1 de reacción al fuego.</t>
  </si>
  <si>
    <t xml:space="preserve">mt12ppk010ab</t>
  </si>
  <si>
    <t xml:space="preserve">m²</t>
  </si>
  <si>
    <t xml:space="preserve">Placa de yeso laminado A / - 1200 / longitud / 15 / con los bordes longitudinales afinados, Standard "KNAUF"; Euroclase A2-s1, d0 de reacción al fuego.</t>
  </si>
  <si>
    <t xml:space="preserve">mt12ptk010cc</t>
  </si>
  <si>
    <t xml:space="preserve">Ud</t>
  </si>
  <si>
    <t xml:space="preserve">Tornillo autoperforante TN "KNAUF" 3,5x25.</t>
  </si>
  <si>
    <t xml:space="preserve">mt12psg220</t>
  </si>
  <si>
    <t xml:space="preserve">Ud</t>
  </si>
  <si>
    <t xml:space="preserve">Fijación compuesta por tarugo y tornillo 5x27.</t>
  </si>
  <si>
    <t xml:space="preserve">mt12pck010a</t>
  </si>
  <si>
    <t xml:space="preserve">m</t>
  </si>
  <si>
    <t xml:space="preserve">Cinta microperforada de papel "KNAUF" de 50 mm de ancho.</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</si>
  <si>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</si>
  <si>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</si>
  <si>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</si>
  <si>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</si>
  <si>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</si>
  <si>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</si>
  <si>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</si>
  <si>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</si>
  <si>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</si>
  <si>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</si>
  <si>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</si>
  <si>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</si>
  <si>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</si>
  <si>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</si>
  <si>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</si>
  <si>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</si>
  <si>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</si>
  <si>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</si>
  <si>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$ 1.540,17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</si>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</sst>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06"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3.96</v>
      </c>
      <c r="H10" s="12">
        <f ca="1">ROUND(INDIRECT(ADDRESS(ROW()+(0), COLUMN()+(-2), 1))*INDIRECT(ADDRESS(ROW()+(0), COLUMN()+(-1), 1)), 2)</f>
        <v>4.75</v>
      </c>
    </row>
    <row r="11" spans="1:8" ht="13.50" thickBot="1" customHeight="1">
      <c r="A11" s="1" t="s">
        <v>15</v>
      </c>
      <c r="B11" s="1"/>
      <c r="C11" s="10" t="s">
        <v>16</v>
      </c>
      <c r="D11" s="10"/>
      <c r="E11" s="1" t="s">
        <v>17</v>
      </c>
      <c r="F11" s="11">
        <v>0.7</v>
      </c>
      <c r="G11" s="12">
        <v>21.27</v>
      </c>
      <c r="H11" s="12">
        <f ca="1">ROUND(INDIRECT(ADDRESS(ROW()+(0), COLUMN()+(-2), 1))*INDIRECT(ADDRESS(ROW()+(0), COLUMN()+(-1), 1)), 2)</f>
        <v>14.89</v>
      </c>
    </row>
    <row r="12" spans="1:8" ht="13.50" thickBot="1" customHeight="1">
      <c r="A12" s="1" t="s">
        <v>18</v>
      </c>
      <c r="B12" s="1"/>
      <c r="C12" s="10" t="s">
        <v>19</v>
      </c>
      <c r="D12" s="10"/>
      <c r="E12" s="1" t="s">
        <v>20</v>
      </c>
      <c r="F12" s="11">
        <v>2</v>
      </c>
      <c r="G12" s="12">
        <v>25.69</v>
      </c>
      <c r="H12" s="12">
        <f ca="1">ROUND(INDIRECT(ADDRESS(ROW()+(0), COLUMN()+(-2), 1))*INDIRECT(ADDRESS(ROW()+(0), COLUMN()+(-1), 1)), 2)</f>
        <v>51.38</v>
      </c>
    </row>
    <row r="13" spans="1:8" ht="45.00" thickBot="1" customHeight="1">
      <c r="A13" s="1" t="s">
        <v>21</v>
      </c>
      <c r="B13" s="1"/>
      <c r="C13" s="10" t="s">
        <v>22</v>
      </c>
      <c r="D13" s="10"/>
      <c r="E13" s="1" t="s">
        <v>23</v>
      </c>
      <c r="F13" s="11">
        <v>1.05</v>
      </c>
      <c r="G13" s="12">
        <v>5552.13</v>
      </c>
      <c r="H13" s="12">
        <f ca="1">ROUND(INDIRECT(ADDRESS(ROW()+(0), COLUMN()+(-2), 1))*INDIRECT(ADDRESS(ROW()+(0), COLUMN()+(-1), 1)), 2)</f>
        <v>5829.74</v>
      </c>
    </row>
    <row r="14" spans="1:8" ht="24.00" thickBot="1" customHeight="1">
      <c r="A14" s="1" t="s">
        <v>24</v>
      </c>
      <c r="B14" s="1"/>
      <c r="C14" s="10" t="s">
        <v>25</v>
      </c>
      <c r="D14" s="10"/>
      <c r="E14" s="1" t="s">
        <v>26</v>
      </c>
      <c r="F14" s="11">
        <v>2.1</v>
      </c>
      <c r="G14" s="12">
        <v>81.8</v>
      </c>
      <c r="H14" s="12">
        <f ca="1">ROUND(INDIRECT(ADDRESS(ROW()+(0), COLUMN()+(-2), 1))*INDIRECT(ADDRESS(ROW()+(0), COLUMN()+(-1), 1)), 2)</f>
        <v>171.78</v>
      </c>
    </row>
    <row r="15" spans="1:8" ht="13.50" thickBot="1" customHeight="1">
      <c r="A15" s="1" t="s">
        <v>27</v>
      </c>
      <c r="B15" s="1"/>
      <c r="C15" s="10" t="s">
        <v>28</v>
      </c>
      <c r="D15" s="10"/>
      <c r="E15" s="1" t="s">
        <v>29</v>
      </c>
      <c r="F15" s="11">
        <v>29</v>
      </c>
      <c r="G15" s="12">
        <v>0.13</v>
      </c>
      <c r="H15" s="12">
        <f ca="1">ROUND(INDIRECT(ADDRESS(ROW()+(0), COLUMN()+(-2), 1))*INDIRECT(ADDRESS(ROW()+(0), COLUMN()+(-1), 1)), 2)</f>
        <v>3.77</v>
      </c>
    </row>
    <row r="16" spans="1:8" ht="13.50" thickBot="1" customHeight="1">
      <c r="A16" s="1" t="s">
        <v>30</v>
      </c>
      <c r="B16" s="1"/>
      <c r="C16" s="10" t="s">
        <v>31</v>
      </c>
      <c r="D16" s="10"/>
      <c r="E16" s="1" t="s">
        <v>32</v>
      </c>
      <c r="F16" s="11">
        <v>1.6</v>
      </c>
      <c r="G16" s="12">
        <v>1.02</v>
      </c>
      <c r="H16" s="12">
        <f ca="1">ROUND(INDIRECT(ADDRESS(ROW()+(0), COLUMN()+(-2), 1))*INDIRECT(ADDRESS(ROW()+(0), COLUMN()+(-1), 1)), 2)</f>
        <v>1.63</v>
      </c>
    </row>
    <row r="17" spans="1:8" ht="13.50" thickBot="1" customHeight="1">
      <c r="A17" s="1" t="s">
        <v>33</v>
      </c>
      <c r="B17" s="1"/>
      <c r="C17" s="10" t="s">
        <v>34</v>
      </c>
      <c r="D17" s="10"/>
      <c r="E17" s="1" t="s">
        <v>35</v>
      </c>
      <c r="F17" s="11">
        <v>3.2</v>
      </c>
      <c r="G17" s="12">
        <v>0.69</v>
      </c>
      <c r="H17" s="12">
        <f ca="1">ROUND(INDIRECT(ADDRESS(ROW()+(0), COLUMN()+(-2), 1))*INDIRECT(ADDRESS(ROW()+(0), COLUMN()+(-1), 1)), 2)</f>
        <v>2.21</v>
      </c>
    </row>
    <row r="18" spans="1:8" ht="34.50" thickBot="1" customHeight="1">
      <c r="A18" s="1" t="s">
        <v>36</v>
      </c>
      <c r="B18" s="1"/>
      <c r="C18" s="10" t="s">
        <v>37</v>
      </c>
      <c r="D18" s="10"/>
      <c r="E18" s="1" t="s">
        <v>38</v>
      </c>
      <c r="F18" s="11">
        <v>0.1</v>
      </c>
      <c r="G18" s="12">
        <v>7.77</v>
      </c>
      <c r="H18" s="12">
        <f ca="1">ROUND(INDIRECT(ADDRESS(ROW()+(0), COLUMN()+(-2), 1))*INDIRECT(ADDRESS(ROW()+(0), COLUMN()+(-1), 1)), 2)</f>
        <v>0.78</v>
      </c>
    </row>
    <row r="19" spans="1:8" ht="34.50" thickBot="1" customHeight="1">
      <c r="A19" s="1" t="s">
        <v>39</v>
      </c>
      <c r="B19" s="1"/>
      <c r="C19" s="10" t="s">
        <v>40</v>
      </c>
      <c r="D19" s="10"/>
      <c r="E19" s="1" t="s">
        <v>41</v>
      </c>
      <c r="F19" s="13">
        <v>0.6</v>
      </c>
      <c r="G19" s="14">
        <v>16.12</v>
      </c>
      <c r="H19" s="14">
        <f ca="1">ROUND(INDIRECT(ADDRESS(ROW()+(0), COLUMN()+(-2), 1))*INDIRECT(ADDRESS(ROW()+(0), COLUMN()+(-1), 1)), 2)</f>
        <v>9.67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6090.6</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0.4</v>
      </c>
      <c r="G22" s="12">
        <v>34893.3</v>
      </c>
      <c r="H22" s="12">
        <f ca="1">ROUND(INDIRECT(ADDRESS(ROW()+(0), COLUMN()+(-2), 1))*INDIRECT(ADDRESS(ROW()+(0), COLUMN()+(-1), 1)), 2)</f>
        <v>13957.3</v>
      </c>
    </row>
    <row r="23" spans="1:8" ht="13.50" thickBot="1" customHeight="1">
      <c r="A23" s="1" t="s">
        <v>47</v>
      </c>
      <c r="B23" s="1"/>
      <c r="C23" s="10" t="s">
        <v>48</v>
      </c>
      <c r="D23" s="10"/>
      <c r="E23" s="1" t="s">
        <v>49</v>
      </c>
      <c r="F23" s="13">
        <v>0.4</v>
      </c>
      <c r="G23" s="14">
        <v>25378.9</v>
      </c>
      <c r="H23" s="14">
        <f ca="1">ROUND(INDIRECT(ADDRESS(ROW()+(0), COLUMN()+(-2), 1))*INDIRECT(ADDRESS(ROW()+(0), COLUMN()+(-1), 1)), 2)</f>
        <v>10151.6</v>
      </c>
    </row>
    <row r="24" spans="1:8" ht="13.50" thickBot="1" customHeight="1">
      <c r="A24" s="15"/>
      <c r="B24" s="15"/>
      <c r="C24" s="15"/>
      <c r="D24" s="15"/>
      <c r="E24" s="15"/>
      <c r="F24" s="9" t="s">
        <v>50</v>
      </c>
      <c r="G24" s="9"/>
      <c r="H24" s="17">
        <f ca="1">ROUND(SUM(INDIRECT(ADDRESS(ROW()+(-1), COLUMN()+(0), 1)),INDIRECT(ADDRESS(ROW()+(-2), COLUMN()+(0), 1))), 2)</f>
        <v>24108.9</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30199.5</v>
      </c>
      <c r="H26" s="14">
        <f ca="1">ROUND(INDIRECT(ADDRESS(ROW()+(0), COLUMN()+(-2), 1))*INDIRECT(ADDRESS(ROW()+(0), COLUMN()+(-1), 1))/100, 2)</f>
        <v>603.99</v>
      </c>
    </row>
    <row r="27" spans="1:8" ht="13.50" thickBot="1" customHeight="1">
      <c r="A27" s="21" t="s">
        <v>54</v>
      </c>
      <c r="B27" s="21"/>
      <c r="C27" s="22"/>
      <c r="D27" s="22"/>
      <c r="E27" s="23"/>
      <c r="F27" s="24" t="s">
        <v>55</v>
      </c>
      <c r="G27" s="25"/>
      <c r="H27" s="26">
        <f ca="1">ROUND(SUM(INDIRECT(ADDRESS(ROW()+(-1), COLUMN()+(0), 1)),INDIRECT(ADDRESS(ROW()+(-3), COLUMN()+(0), 1)),INDIRECT(ADDRESS(ROW()+(-7), COLUMN()+(0), 1))), 2)</f>
        <v>30803.5</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