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<sst xmlns="http://schemas.openxmlformats.org/spreadsheetml/2006/main" count="62" uniqueCount="62">
  <si>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</si>
  <si>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EMF050</t>
  </si>
  <si>
    <t xml:space="preserve">m²</t>
  </si>
  <si>
    <t xml:space="preserve">Losa de viguetas de madera, entrevigado con bloque para losa cerámico.</t>
  </si>
  <si>
    <r>
      <rPr>
        <sz val="7.80"/>
        <color rgb="FF000000"/>
        <rFont val="Arial"/>
        <family val="2"/>
      </rPr>
      <t xml:space="preserve">Losa tradicional con un intereje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viguetas de madera aserrada de pino silvestre (Pinus sylvestris), de 10x20 a 15x25 cm de sección y hasta 6 m de longitud, clase resistente C18, protección de la madera con clase de penetración NP2, trabajada en taller</t>
    </r>
    <r>
      <rPr>
        <sz val="7.80"/>
        <color rgb="FF000000"/>
        <rFont val="Arial"/>
        <family val="2"/>
      </rPr>
      <t xml:space="preserve">, entrevigado con </t>
    </r>
    <r>
      <rPr>
        <b/>
        <sz val="7.80"/>
        <color rgb="FF000000"/>
        <rFont val="Arial"/>
        <family val="2"/>
      </rPr>
      <t xml:space="preserve">bloque para losa cerámico curva, 60x30x12 cm</t>
    </r>
    <r>
      <rPr>
        <sz val="7.80"/>
        <color rgb="FF000000"/>
        <rFont val="Arial"/>
        <family val="2"/>
      </rPr>
      <t xml:space="preserve">; acero </t>
    </r>
    <r>
      <rPr>
        <b/>
        <sz val="7.80"/>
        <color rgb="FF000000"/>
        <rFont val="Arial"/>
        <family val="2"/>
      </rPr>
      <t xml:space="preserve">ADN 420</t>
    </r>
    <r>
      <rPr>
        <sz val="7.80"/>
        <color rgb="FF000000"/>
        <rFont val="Arial"/>
        <family val="2"/>
      </rPr>
      <t xml:space="preserve">, cuantía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y malla soldada Q 55 de acero AM 500 N</t>
    </r>
    <r>
      <rPr>
        <sz val="7.80"/>
        <color rgb="FF000000"/>
        <rFont val="Arial"/>
        <family val="2"/>
      </rPr>
      <t xml:space="preserve">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 de </t>
    </r>
    <r>
      <rPr>
        <b/>
        <sz val="7.80"/>
        <color rgb="FF000000"/>
        <rFont val="Arial"/>
        <family val="2"/>
      </rPr>
      <t xml:space="preserve">hormigón liviano HLE-25/B/10/IIa, densidad entre 1200 y 1500 kg/m³, (cantidad mínima de cemento 275 kg/m³), elaborado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</si>
  <si>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</si>
  <si>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</si>
  <si>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</si>
  <si>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</si>
  <si>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</si>
  <si>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</si>
  <si>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</si>
  <si>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</si>
  <si>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</si>
  <si>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</si>
  <si>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</si>
  <si>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</si>
  <si>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</si>
  <si>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</si>
  <si>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</si>
  <si>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mt07bce020a</t>
  </si>
  <si>
    <t xml:space="preserve">Ud</t>
  </si>
  <si>
    <t xml:space="preserve">Bloque para losa cerámico curva, 60x30x12 cm, incluso parte proporcional de piezas especiales.</t>
  </si>
  <si>
    <t xml:space="preserve">mt07mee018ha</t>
  </si>
  <si>
    <t xml:space="preserve">m³</t>
  </si>
  <si>
    <t xml:space="preserve">Madera aserrada de pino silvestre (Pinus sylvestris) con acabado cepillado, para vigueta de 10x20 a 15x25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</si>
  <si>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mt07aco020o</t>
  </si>
  <si>
    <t xml:space="preserve">Ud</t>
  </si>
  <si>
    <t xml:space="preserve">Separador homologado para malla soldada.</t>
  </si>
  <si>
    <t xml:space="preserve">mt07aco090b</t>
  </si>
  <si>
    <t xml:space="preserve">kg</t>
  </si>
  <si>
    <t xml:space="preserve">Acero en barras nervuradas, ADN 420, diámetros varios, según IRAM-IAS U 500-528.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</si>
  <si>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</si>
  <si>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</si>
  <si>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</si>
  <si>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mt10hes050gbg</t>
  </si>
  <si>
    <t xml:space="preserve">m³</t>
  </si>
  <si>
    <t xml:space="preserve">Hormigón liviano estructural HLE-25/B/10/IIa, de entre 1200 y 1500 kg/m³ de densidad, cantidad mínima de cemento 275 kg/m³, elaborado.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</si>
  <si>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</si>
  <si>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</si>
  <si>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</si>
  <si>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</si>
  <si>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</si>
  <si>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</si>
  <si>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mo042</t>
  </si>
  <si>
    <t xml:space="preserve">h</t>
  </si>
  <si>
    <t xml:space="preserve">Oficial armador en hormigón armado.</t>
  </si>
  <si>
    <t xml:space="preserve">mo089</t>
  </si>
  <si>
    <t xml:space="preserve">h</t>
  </si>
  <si>
    <t xml:space="preserve">Medio oficial armador en hormigón armado.</t>
  </si>
  <si>
    <t xml:space="preserve">mo113</t>
  </si>
  <si>
    <t xml:space="preserve">h</t>
  </si>
  <si>
    <t xml:space="preserve">Ayudante de albañil.</t>
  </si>
  <si>
    <t xml:space="preserve">mo112</t>
  </si>
  <si>
    <t xml:space="preserve">h</t>
  </si>
  <si>
    <t xml:space="preserve">Ayudante general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</si>
  <si>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</si>
  <si>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</si>
  <si>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</si>
  <si>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</si>
  <si>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$ 88,01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</si>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</sst>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1.57" customWidth="1"/>
    <col min="5" max="5" width="28.27" customWidth="1"/>
    <col min="6" max="6" width="11.66" customWidth="1"/>
    <col min="7" max="7" width="3.50" customWidth="1"/>
    <col min="8" max="8" width="2.91" customWidth="1"/>
    <col min="9" max="9" width="12.24" customWidth="1"/>
    <col min="10" max="10" width="1.31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51.310000</v>
      </c>
      <c r="J8" s="16"/>
      <c r="K8" s="16">
        <f ca="1">ROUND(INDIRECT(ADDRESS(ROW()+(0), COLUMN()+(-4), 1))*INDIRECT(ADDRESS(ROW()+(0), COLUMN()+(-2), 1)), 2)</f>
        <v>2.050000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0.045000</v>
      </c>
      <c r="H9" s="19"/>
      <c r="I9" s="20">
        <v>7.240000</v>
      </c>
      <c r="J9" s="20"/>
      <c r="K9" s="20">
        <f ca="1">ROUND(INDIRECT(ADDRESS(ROW()+(0), COLUMN()+(-4), 1))*INDIRECT(ADDRESS(ROW()+(0), COLUMN()+(-2), 1)), 2)</f>
        <v>0.330000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0.013000</v>
      </c>
      <c r="H10" s="19"/>
      <c r="I10" s="20">
        <v>74.400000</v>
      </c>
      <c r="J10" s="20"/>
      <c r="K10" s="20">
        <f ca="1">ROUND(INDIRECT(ADDRESS(ROW()+(0), COLUMN()+(-4), 1))*INDIRECT(ADDRESS(ROW()+(0), COLUMN()+(-2), 1)), 2)</f>
        <v>0.970000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10.640000</v>
      </c>
      <c r="J11" s="20"/>
      <c r="K11" s="20">
        <f ca="1">ROUND(INDIRECT(ADDRESS(ROW()+(0), COLUMN()+(-4), 1))*INDIRECT(ADDRESS(ROW()+(0), COLUMN()+(-2), 1)), 2)</f>
        <v>51.070000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0.063000</v>
      </c>
      <c r="H12" s="19"/>
      <c r="I12" s="20">
        <v>2323.400000</v>
      </c>
      <c r="J12" s="20"/>
      <c r="K12" s="20">
        <f ca="1">ROUND(INDIRECT(ADDRESS(ROW()+(0), COLUMN()+(-4), 1))*INDIRECT(ADDRESS(ROW()+(0), COLUMN()+(-2), 1)), 2)</f>
        <v>146.370000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0.430000</v>
      </c>
      <c r="J13" s="20"/>
      <c r="K13" s="20">
        <f ca="1">ROUND(INDIRECT(ADDRESS(ROW()+(0), COLUMN()+(-4), 1))*INDIRECT(ADDRESS(ROW()+(0), COLUMN()+(-2), 1)), 2)</f>
        <v>0.860000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15.150000</v>
      </c>
      <c r="J14" s="20"/>
      <c r="K14" s="20">
        <f ca="1">ROUND(INDIRECT(ADDRESS(ROW()+(0), COLUMN()+(-4), 1))*INDIRECT(ADDRESS(ROW()+(0), COLUMN()+(-2), 1)), 2)</f>
        <v>16.670000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1.100000</v>
      </c>
      <c r="H15" s="19"/>
      <c r="I15" s="20">
        <v>14.190000</v>
      </c>
      <c r="J15" s="20"/>
      <c r="K15" s="20">
        <f ca="1">ROUND(INDIRECT(ADDRESS(ROW()+(0), COLUMN()+(-4), 1))*INDIRECT(ADDRESS(ROW()+(0), COLUMN()+(-2), 1)), 2)</f>
        <v>15.610000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0.142000</v>
      </c>
      <c r="H16" s="19"/>
      <c r="I16" s="20">
        <v>985.330000</v>
      </c>
      <c r="J16" s="20"/>
      <c r="K16" s="20">
        <f ca="1">ROUND(INDIRECT(ADDRESS(ROW()+(0), COLUMN()+(-4), 1))*INDIRECT(ADDRESS(ROW()+(0), COLUMN()+(-2), 1)), 2)</f>
        <v>139.920000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0.517000</v>
      </c>
      <c r="H17" s="19"/>
      <c r="I17" s="20">
        <v>54.090000</v>
      </c>
      <c r="J17" s="20"/>
      <c r="K17" s="20">
        <f ca="1">ROUND(INDIRECT(ADDRESS(ROW()+(0), COLUMN()+(-4), 1))*INDIRECT(ADDRESS(ROW()+(0), COLUMN()+(-2), 1)), 2)</f>
        <v>27.960000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0.517000</v>
      </c>
      <c r="H18" s="19"/>
      <c r="I18" s="20">
        <v>39.840000</v>
      </c>
      <c r="J18" s="20"/>
      <c r="K18" s="20">
        <f ca="1">ROUND(INDIRECT(ADDRESS(ROW()+(0), COLUMN()+(-4), 1))*INDIRECT(ADDRESS(ROW()+(0), COLUMN()+(-2), 1)), 2)</f>
        <v>20.600000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1.294000</v>
      </c>
      <c r="H19" s="19"/>
      <c r="I19" s="20">
        <v>54.090000</v>
      </c>
      <c r="J19" s="20"/>
      <c r="K19" s="20">
        <f ca="1">ROUND(INDIRECT(ADDRESS(ROW()+(0), COLUMN()+(-4), 1))*INDIRECT(ADDRESS(ROW()+(0), COLUMN()+(-2), 1)), 2)</f>
        <v>69.990000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1.294000</v>
      </c>
      <c r="H20" s="19"/>
      <c r="I20" s="20">
        <v>39.840000</v>
      </c>
      <c r="J20" s="20"/>
      <c r="K20" s="20">
        <f ca="1">ROUND(INDIRECT(ADDRESS(ROW()+(0), COLUMN()+(-4), 1))*INDIRECT(ADDRESS(ROW()+(0), COLUMN()+(-2), 1)), 2)</f>
        <v>51.550000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0.197000</v>
      </c>
      <c r="H21" s="19"/>
      <c r="I21" s="20">
        <v>36.490000</v>
      </c>
      <c r="J21" s="20"/>
      <c r="K21" s="20">
        <f ca="1">ROUND(INDIRECT(ADDRESS(ROW()+(0), COLUMN()+(-4), 1))*INDIRECT(ADDRESS(ROW()+(0), COLUMN()+(-2), 1)), 2)</f>
        <v>7.190000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0.197000</v>
      </c>
      <c r="H22" s="23"/>
      <c r="I22" s="24">
        <v>37.250000</v>
      </c>
      <c r="J22" s="24"/>
      <c r="K22" s="24">
        <f ca="1">ROUND(INDIRECT(ADDRESS(ROW()+(0), COLUMN()+(-4), 1))*INDIRECT(ADDRESS(ROW()+(0), COLUMN()+(-2), 1)), 2)</f>
        <v>7.340000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558.480000</v>
      </c>
      <c r="J23" s="16"/>
      <c r="K23" s="16">
        <f ca="1">ROUND(INDIRECT(ADDRESS(ROW()+(0), COLUMN()+(-4), 1))*INDIRECT(ADDRESS(ROW()+(0), COLUMN()+(-2), 1))/100, 2)</f>
        <v>11.170000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569.650000</v>
      </c>
      <c r="J24" s="24"/>
      <c r="K24" s="24">
        <f ca="1">ROUND(INDIRECT(ADDRESS(ROW()+(0), COLUMN()+(-4), 1))*INDIRECT(ADDRESS(ROW()+(0), COLUMN()+(-2), 1))/100, 2)</f>
        <v>17.090000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586.740000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