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<sst xmlns="http://schemas.openxmlformats.org/spreadsheetml/2006/main" count="29" uniqueCount="29">
  <si>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</si>
  <si>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EHZ411</t>
  </si>
  <si>
    <t xml:space="preserve">Ud</t>
  </si>
  <si>
    <t xml:space="preserve">Anclaje químico estructural sobre hormigón, mediante ampolla química.</t>
  </si>
  <si>
    <r>
      <rPr>
        <b/>
        <sz val="7.80"/>
        <color rgb="FF000000"/>
        <rFont val="Arial"/>
        <family val="2"/>
      </rPr>
      <t xml:space="preserve">Anclaje químico estructural realizado sobre hormigón de resistencia característica mínima 20 N/mm², mediante taladro de 18 mm de diámetro y 165 mm de profundidad en cuyo interior se alojará una ampolla de resina resina de viniléster sin estireno, con arena de cuarzo o corindón y posterior inserción de varilla roscada con tuerca y arandela de de acero galvanizado calidad 5.8, según ISO 898-1, de 16 mm de diámetro y 190 mm de longitud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</si>
  <si>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</si>
  <si>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</si>
  <si>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</si>
  <si>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</si>
  <si>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</si>
  <si>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</si>
  <si>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mt09reh102d</t>
  </si>
  <si>
    <t xml:space="preserve">Ud</t>
  </si>
  <si>
    <t xml:space="preserve">Ampolla de resina de viniléster de alta resistencia, libre de estireno, de 16 mm de diámetro, a base de metacrilato de uretano, endurecedor y arena de cuarzo o corindón, para la ejecución de anclajes químicos estructurales.</t>
  </si>
  <si>
    <t xml:space="preserve">mt09reh305df</t>
  </si>
  <si>
    <t xml:space="preserve">Ud</t>
  </si>
  <si>
    <t xml:space="preserve">Anclaje compuesto por varilla roscada de acero galvanizado calidad 5.8, según ISO 898-1 de 16 mm de diámetro, y 190 mm de longitud, tuerca y arandela, para fijaciones sobre estructuras de hormigón.</t>
  </si>
  <si>
    <t xml:space="preserve">mo019</t>
  </si>
  <si>
    <t xml:space="preserve">h</t>
  </si>
  <si>
    <t xml:space="preserve">Oficial albañil.</t>
  </si>
  <si>
    <t xml:space="preserve">mo110</t>
  </si>
  <si>
    <t xml:space="preserve">h</t>
  </si>
  <si>
    <t xml:space="preserve">Ayudante especializado albañil.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</si>
  <si>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</si>
  <si>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</si>
  <si>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</si>
  <si>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</si>
  <si>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$ 3,95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</si>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</sst>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5.54" customWidth="1"/>
    <col min="4" max="4" width="22.00" customWidth="1"/>
    <col min="5" max="5" width="27.25" customWidth="1"/>
    <col min="6" max="6" width="13.26" customWidth="1"/>
    <col min="7" max="7" width="2.19" customWidth="1"/>
    <col min="8" max="8" width="4.23" customWidth="1"/>
    <col min="9" max="9" width="11.22" customWidth="1"/>
    <col min="10" max="10" width="2.33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40.8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4"/>
      <c r="I8" s="16">
        <v>25.260000</v>
      </c>
      <c r="J8" s="16"/>
      <c r="K8" s="16">
        <f ca="1">ROUND(INDIRECT(ADDRESS(ROW()+(0), COLUMN()+(-4), 1))*INDIRECT(ADDRESS(ROW()+(0), COLUMN()+(-2), 1)), 2)</f>
        <v>25.260000</v>
      </c>
    </row>
    <row r="9" spans="1:11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1.000000</v>
      </c>
      <c r="H9" s="19"/>
      <c r="I9" s="20">
        <v>16.760000</v>
      </c>
      <c r="J9" s="20"/>
      <c r="K9" s="20">
        <f ca="1">ROUND(INDIRECT(ADDRESS(ROW()+(0), COLUMN()+(-4), 1))*INDIRECT(ADDRESS(ROW()+(0), COLUMN()+(-2), 1)), 2)</f>
        <v>16.760000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0.112000</v>
      </c>
      <c r="H10" s="19"/>
      <c r="I10" s="20">
        <v>61.790000</v>
      </c>
      <c r="J10" s="20"/>
      <c r="K10" s="20">
        <f ca="1">ROUND(INDIRECT(ADDRESS(ROW()+(0), COLUMN()+(-4), 1))*INDIRECT(ADDRESS(ROW()+(0), COLUMN()+(-2), 1)), 2)</f>
        <v>6.920000</v>
      </c>
    </row>
    <row r="11" spans="1:11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3">
        <v>0.112000</v>
      </c>
      <c r="H11" s="23"/>
      <c r="I11" s="24">
        <v>42.510000</v>
      </c>
      <c r="J11" s="24"/>
      <c r="K11" s="24">
        <f ca="1">ROUND(INDIRECT(ADDRESS(ROW()+(0), COLUMN()+(-4), 1))*INDIRECT(ADDRESS(ROW()+(0), COLUMN()+(-2), 1)), 2)</f>
        <v>4.760000</v>
      </c>
    </row>
    <row r="12" spans="1:11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4">
        <v>2.000000</v>
      </c>
      <c r="H12" s="14"/>
      <c r="I12" s="16">
        <f ca="1">ROUND(SUM(INDIRECT(ADDRESS(ROW()+(-1), COLUMN()+(2), 1)),INDIRECT(ADDRESS(ROW()+(-2), COLUMN()+(2), 1)),INDIRECT(ADDRESS(ROW()+(-3), COLUMN()+(2), 1)),INDIRECT(ADDRESS(ROW()+(-4), COLUMN()+(2), 1))), 2)</f>
        <v>53.700000</v>
      </c>
      <c r="J12" s="16"/>
      <c r="K12" s="16">
        <f ca="1">ROUND(INDIRECT(ADDRESS(ROW()+(0), COLUMN()+(-4), 1))*INDIRECT(ADDRESS(ROW()+(0), COLUMN()+(-2), 1))/100, 2)</f>
        <v>1.070000</v>
      </c>
    </row>
    <row r="13" spans="1:11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3">
        <v>3.000000</v>
      </c>
      <c r="H13" s="23"/>
      <c r="I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54.770000</v>
      </c>
      <c r="J13" s="24"/>
      <c r="K13" s="24">
        <f ca="1">ROUND(INDIRECT(ADDRESS(ROW()+(0), COLUMN()+(-4), 1))*INDIRECT(ADDRESS(ROW()+(0), COLUMN()+(-2), 1))/100, 2)</f>
        <v>1.640000</v>
      </c>
    </row>
    <row r="14" spans="1:11" ht="12.00" thickBot="1" customHeight="1">
      <c r="A14" s="6" t="s">
        <v>27</v>
      </c>
      <c r="B14" s="7"/>
      <c r="C14" s="7"/>
      <c r="D14" s="7"/>
      <c r="E14" s="7"/>
      <c r="F14" s="7"/>
      <c r="G14" s="25"/>
      <c r="H14" s="25"/>
      <c r="I14" s="6" t="s">
        <v>28</v>
      </c>
      <c r="J14" s="6"/>
      <c r="K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56.410000</v>
      </c>
    </row>
  </sheetData>
  <mergeCells count="30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A14:F14"/>
    <mergeCell ref="G14:H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