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<sst xmlns="http://schemas.openxmlformats.org/spreadsheetml/2006/main" count="94" uniqueCount="94">
  <si>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</si>
  <si>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EHU010</t>
  </si>
  <si>
    <t xml:space="preserve">m²</t>
  </si>
  <si>
    <t xml:space="preserve">Losa unidireccional con vigas planas y viguetas prefabricadas.</t>
  </si>
  <si>
    <r>
      <rPr>
        <sz val="8.25"/>
        <color rgb="FF000000"/>
        <rFont val="Arial"/>
        <family val="2"/>
      </rPr>
      <t xml:space="preserve">Estructura de hormigón armado, realizada con hormigón H-21, condición de exposición no agresiva, tamaño máximo del agregado 19,0 mm, ámbito de consistencia A-3, elaborado, y colado con bomba, con un volumen total de hormigón en losa y vigas de 0,143 m³/m², y acero ADN 420 en zona de refuerzo de negativos y conectores de viguetas y zunchos y vigas, con una cuantía total de 11 kg/m², constituida por: LOSA UNIDIRECCIONAL: horizontal, de altura 30 = 25+5 cm;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semivigueta pretensada T-12; bloque para losa de hormigón, 60x20x25 cm; capa de compresión de 5 cm de espesor, con armadura de reparto formada por malla soldada Q 55 250x250 mm de acero AM 500 N; vigas planas; altura libre de planta de hasta 3 m. Incluso agente filmógeno, para el curado de hormigones y morteros. El precio incluye el corte, doblado y armado del acero en el obrador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</si>
  <si>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</si>
  <si>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</si>
  <si>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</si>
  <si>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</si>
  <si>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</si>
  <si>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</si>
  <si>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</si>
  <si>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</si>
  <si>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</si>
  <si>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</si>
  <si>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</si>
  <si>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</si>
  <si>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</si>
  <si>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</si>
  <si>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</si>
  <si>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</si>
  <si>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</si>
  <si>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</si>
  <si>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</si>
  <si>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</si>
  <si>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</si>
  <si>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</si>
  <si>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</si>
  <si>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</si>
  <si>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</si>
  <si>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</si>
  <si>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</si>
  <si>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Bloque para losa de hormigón,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</si>
  <si>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</si>
  <si>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</si>
  <si>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</si>
  <si>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</si>
  <si>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</si>
  <si>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</si>
  <si>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</si>
  <si>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</si>
  <si>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</si>
  <si>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</si>
  <si>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</si>
  <si>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</si>
  <si>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</si>
  <si>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</si>
  <si>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</si>
  <si>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</si>
  <si>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</si>
  <si>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</si>
  <si>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</si>
  <si>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</si>
  <si>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</si>
  <si>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mt07ame080bbd</t>
  </si>
  <si>
    <t xml:space="preserve">m²</t>
  </si>
  <si>
    <t xml:space="preserve">Malla soldada Q 55 separación 250x250 mm, con alambres longitudinales de 4,2 mm de diámetro y alambres transversales de 4,2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</si>
  <si>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</si>
  <si>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</si>
  <si>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</si>
  <si>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</si>
  <si>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</si>
  <si>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</si>
  <si>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</si>
  <si>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</si>
  <si>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</si>
  <si>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</si>
  <si>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</si>
  <si>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</si>
  <si>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</si>
  <si>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</si>
  <si>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</si>
  <si>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</si>
  <si>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</si>
  <si>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</si>
  <si>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</si>
  <si>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</si>
  <si>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</si>
  <si>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</si>
  <si>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</si>
  <si>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</si>
  <si>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</si>
  <si>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</si>
  <si>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</si>
  <si>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</si>
  <si>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</si>
  <si>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</si>
  <si>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</si>
  <si>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</si>
  <si>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</si>
  <si>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</si>
  <si>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</si>
  <si>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$ 4.551,82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</si>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</sst>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7.49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764.93</v>
      </c>
      <c r="H10" s="12">
        <f ca="1">ROUND(INDIRECT(ADDRESS(ROW()+(0), COLUMN()+(-2), 1))*INDIRECT(ADDRESS(ROW()+(0), COLUMN()+(-1), 1)), 2)</f>
        <v>33.66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1714.79</v>
      </c>
      <c r="H11" s="12">
        <f ca="1">ROUND(INDIRECT(ADDRESS(ROW()+(0), COLUMN()+(-2), 1))*INDIRECT(ADDRESS(ROW()+(0), COLUMN()+(-1), 1)), 2)</f>
        <v>12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323.67</v>
      </c>
      <c r="H12" s="12">
        <f ca="1">ROUND(INDIRECT(ADDRESS(ROW()+(0), COLUMN()+(-2), 1))*INDIRECT(ADDRESS(ROW()+(0), COLUMN()+(-1), 1)), 2)</f>
        <v>8.74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5976.57</v>
      </c>
      <c r="H13" s="12">
        <f ca="1">ROUND(INDIRECT(ADDRESS(ROW()+(0), COLUMN()+(-2), 1))*INDIRECT(ADDRESS(ROW()+(0), COLUMN()+(-1), 1)), 2)</f>
        <v>17.93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147.11</v>
      </c>
      <c r="H14" s="12">
        <f ca="1">ROUND(INDIRECT(ADDRESS(ROW()+(0), COLUMN()+(-2), 1))*INDIRECT(ADDRESS(ROW()+(0), COLUMN()+(-1), 1)), 2)</f>
        <v>5.88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30.34</v>
      </c>
      <c r="H15" s="12">
        <f ca="1">ROUND(INDIRECT(ADDRESS(ROW()+(0), COLUMN()+(-2), 1))*INDIRECT(ADDRESS(ROW()+(0), COLUMN()+(-1), 1)), 2)</f>
        <v>0.91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5.25</v>
      </c>
      <c r="G16" s="12">
        <v>14.29</v>
      </c>
      <c r="H16" s="12">
        <f ca="1">ROUND(INDIRECT(ADDRESS(ROW()+(0), COLUMN()+(-2), 1))*INDIRECT(ADDRESS(ROW()+(0), COLUMN()+(-1), 1)), 2)</f>
        <v>75.02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0.165</v>
      </c>
      <c r="G17" s="12">
        <v>75.65</v>
      </c>
      <c r="H17" s="12">
        <f ca="1">ROUND(INDIRECT(ADDRESS(ROW()+(0), COLUMN()+(-2), 1))*INDIRECT(ADDRESS(ROW()+(0), COLUMN()+(-1), 1)), 2)</f>
        <v>12.48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0.908</v>
      </c>
      <c r="G18" s="12">
        <v>81.53</v>
      </c>
      <c r="H18" s="12">
        <f ca="1">ROUND(INDIRECT(ADDRESS(ROW()+(0), COLUMN()+(-2), 1))*INDIRECT(ADDRESS(ROW()+(0), COLUMN()+(-1), 1)), 2)</f>
        <v>74.03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0.495</v>
      </c>
      <c r="G19" s="12">
        <v>86.58</v>
      </c>
      <c r="H19" s="12">
        <f ca="1">ROUND(INDIRECT(ADDRESS(ROW()+(0), COLUMN()+(-2), 1))*INDIRECT(ADDRESS(ROW()+(0), COLUMN()+(-1), 1)), 2)</f>
        <v>42.86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0.083</v>
      </c>
      <c r="G20" s="12">
        <v>94.15</v>
      </c>
      <c r="H20" s="12">
        <f ca="1">ROUND(INDIRECT(ADDRESS(ROW()+(0), COLUMN()+(-2), 1))*INDIRECT(ADDRESS(ROW()+(0), COLUMN()+(-1), 1)), 2)</f>
        <v>7.81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0.8</v>
      </c>
      <c r="G21" s="12">
        <v>1.47</v>
      </c>
      <c r="H21" s="12">
        <f ca="1">ROUND(INDIRECT(ADDRESS(ROW()+(0), COLUMN()+(-2), 1))*INDIRECT(ADDRESS(ROW()+(0), COLUMN()+(-1), 1)), 2)</f>
        <v>1.18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11.55</v>
      </c>
      <c r="G22" s="12">
        <v>45.28</v>
      </c>
      <c r="H22" s="12">
        <f ca="1">ROUND(INDIRECT(ADDRESS(ROW()+(0), COLUMN()+(-2), 1))*INDIRECT(ADDRESS(ROW()+(0), COLUMN()+(-1), 1)), 2)</f>
        <v>522.98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0.132</v>
      </c>
      <c r="G23" s="12">
        <v>25.22</v>
      </c>
      <c r="H23" s="12">
        <f ca="1">ROUND(INDIRECT(ADDRESS(ROW()+(0), COLUMN()+(-2), 1))*INDIRECT(ADDRESS(ROW()+(0), COLUMN()+(-1), 1)), 2)</f>
        <v>3.33</v>
      </c>
    </row>
    <row r="24" spans="1:8" ht="34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1.1</v>
      </c>
      <c r="G24" s="12">
        <v>42.41</v>
      </c>
      <c r="H24" s="12">
        <f ca="1">ROUND(INDIRECT(ADDRESS(ROW()+(0), COLUMN()+(-2), 1))*INDIRECT(ADDRESS(ROW()+(0), COLUMN()+(-1), 1)), 2)</f>
        <v>46.65</v>
      </c>
    </row>
    <row r="25" spans="1:8" ht="34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0.15</v>
      </c>
      <c r="G25" s="12">
        <v>3261.93</v>
      </c>
      <c r="H25" s="12">
        <f ca="1">ROUND(INDIRECT(ADDRESS(ROW()+(0), COLUMN()+(-2), 1))*INDIRECT(ADDRESS(ROW()+(0), COLUMN()+(-1), 1)), 2)</f>
        <v>489.29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3">
        <v>0.15</v>
      </c>
      <c r="G26" s="14">
        <v>26.26</v>
      </c>
      <c r="H26" s="14">
        <f ca="1">ROUND(INDIRECT(ADDRESS(ROW()+(0), COLUMN()+(-2), 1))*INDIRECT(ADDRESS(ROW()+(0), COLUMN()+(-1), 1)), 2)</f>
        <v>3.94</v>
      </c>
    </row>
    <row r="27" spans="1:8" ht="13.50" thickBot="1" customHeight="1">
      <c r="A27" s="15"/>
      <c r="B27" s="15"/>
      <c r="C27" s="15"/>
      <c r="D27" s="15"/>
      <c r="E27" s="15"/>
      <c r="F27" s="9" t="s">
        <v>63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1358.69</v>
      </c>
    </row>
    <row r="28" spans="1:8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5"/>
      <c r="H28" s="15"/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3">
        <v>0.023</v>
      </c>
      <c r="G29" s="14">
        <v>133919</v>
      </c>
      <c r="H29" s="14">
        <f ca="1">ROUND(INDIRECT(ADDRESS(ROW()+(0), COLUMN()+(-2), 1))*INDIRECT(ADDRESS(ROW()+(0), COLUMN()+(-1), 1)), 2)</f>
        <v>3080.13</v>
      </c>
    </row>
    <row r="30" spans="1:8" ht="13.50" thickBot="1" customHeight="1">
      <c r="A30" s="15"/>
      <c r="B30" s="15"/>
      <c r="C30" s="15"/>
      <c r="D30" s="15"/>
      <c r="E30" s="15"/>
      <c r="F30" s="9" t="s">
        <v>68</v>
      </c>
      <c r="G30" s="9"/>
      <c r="H30" s="17">
        <f ca="1">ROUND(SUM(INDIRECT(ADDRESS(ROW()+(-1), COLUMN()+(0), 1))), 2)</f>
        <v>3080.13</v>
      </c>
    </row>
    <row r="31" spans="1:8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5"/>
      <c r="H31" s="15"/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0.752</v>
      </c>
      <c r="G32" s="12">
        <v>35334.3</v>
      </c>
      <c r="H32" s="12">
        <f ca="1">ROUND(INDIRECT(ADDRESS(ROW()+(0), COLUMN()+(-2), 1))*INDIRECT(ADDRESS(ROW()+(0), COLUMN()+(-1), 1)), 2)</f>
        <v>26571.4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0.739</v>
      </c>
      <c r="G33" s="12">
        <v>26396.9</v>
      </c>
      <c r="H33" s="12">
        <f ca="1">ROUND(INDIRECT(ADDRESS(ROW()+(0), COLUMN()+(-2), 1))*INDIRECT(ADDRESS(ROW()+(0), COLUMN()+(-1), 1)), 2)</f>
        <v>19507.3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0.176</v>
      </c>
      <c r="G34" s="12">
        <v>35334.3</v>
      </c>
      <c r="H34" s="12">
        <f ca="1">ROUND(INDIRECT(ADDRESS(ROW()+(0), COLUMN()+(-2), 1))*INDIRECT(ADDRESS(ROW()+(0), COLUMN()+(-1), 1)), 2)</f>
        <v>6218.83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0.19</v>
      </c>
      <c r="G35" s="12">
        <v>26396.9</v>
      </c>
      <c r="H35" s="12">
        <f ca="1">ROUND(INDIRECT(ADDRESS(ROW()+(0), COLUMN()+(-2), 1))*INDIRECT(ADDRESS(ROW()+(0), COLUMN()+(-1), 1)), 2)</f>
        <v>5015.4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0.014</v>
      </c>
      <c r="G36" s="12">
        <v>35334.3</v>
      </c>
      <c r="H36" s="12">
        <f ca="1">ROUND(INDIRECT(ADDRESS(ROW()+(0), COLUMN()+(-2), 1))*INDIRECT(ADDRESS(ROW()+(0), COLUMN()+(-1), 1)), 2)</f>
        <v>494.68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3">
        <v>0.057</v>
      </c>
      <c r="G37" s="14">
        <v>26396.9</v>
      </c>
      <c r="H37" s="14">
        <f ca="1">ROUND(INDIRECT(ADDRESS(ROW()+(0), COLUMN()+(-2), 1))*INDIRECT(ADDRESS(ROW()+(0), COLUMN()+(-1), 1)), 2)</f>
        <v>1504.62</v>
      </c>
    </row>
    <row r="38" spans="1:8" ht="13.50" thickBot="1" customHeight="1">
      <c r="A38" s="15"/>
      <c r="B38" s="15"/>
      <c r="C38" s="15"/>
      <c r="D38" s="15"/>
      <c r="E38" s="15"/>
      <c r="F38" s="9" t="s">
        <v>88</v>
      </c>
      <c r="G38" s="9"/>
      <c r="H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59312.2</v>
      </c>
    </row>
    <row r="39" spans="1:8" ht="13.50" thickBot="1" customHeight="1">
      <c r="A39" s="15">
        <v>4</v>
      </c>
      <c r="B39" s="15"/>
      <c r="C39" s="15"/>
      <c r="D39" s="15"/>
      <c r="E39" s="18" t="s">
        <v>89</v>
      </c>
      <c r="F39" s="18"/>
      <c r="G39" s="15"/>
      <c r="H39" s="15"/>
    </row>
    <row r="40" spans="1:8" ht="13.50" thickBot="1" customHeight="1">
      <c r="A40" s="19"/>
      <c r="B40" s="19"/>
      <c r="C40" s="19"/>
      <c r="D40" s="20" t="s">
        <v>90</v>
      </c>
      <c r="E40" s="19" t="s">
        <v>91</v>
      </c>
      <c r="F40" s="13">
        <v>2</v>
      </c>
      <c r="G40" s="14">
        <f ca="1">ROUND(SUM(INDIRECT(ADDRESS(ROW()+(-2), COLUMN()+(1), 1)),INDIRECT(ADDRESS(ROW()+(-10), COLUMN()+(1), 1)),INDIRECT(ADDRESS(ROW()+(-13), COLUMN()+(1), 1))), 2)</f>
        <v>63751</v>
      </c>
      <c r="H40" s="14">
        <f ca="1">ROUND(INDIRECT(ADDRESS(ROW()+(0), COLUMN()+(-2), 1))*INDIRECT(ADDRESS(ROW()+(0), COLUMN()+(-1), 1))/100, 2)</f>
        <v>1275.02</v>
      </c>
    </row>
    <row r="41" spans="1:8" ht="13.50" thickBot="1" customHeight="1">
      <c r="A41" s="21" t="s">
        <v>92</v>
      </c>
      <c r="B41" s="21"/>
      <c r="C41" s="21"/>
      <c r="D41" s="22"/>
      <c r="E41" s="23"/>
      <c r="F41" s="24" t="s">
        <v>93</v>
      </c>
      <c r="G41" s="25"/>
      <c r="H41" s="26">
        <f ca="1">ROUND(SUM(INDIRECT(ADDRESS(ROW()+(-1), COLUMN()+(0), 1)),INDIRECT(ADDRESS(ROW()+(-3), COLUMN()+(0), 1)),INDIRECT(ADDRESS(ROW()+(-11), COLUMN()+(0), 1)),INDIRECT(ADDRESS(ROW()+(-14), COLUMN()+(0), 1))), 2)</f>
        <v>65026</v>
      </c>
    </row>
  </sheetData>
  <mergeCells count="4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C30"/>
    <mergeCell ref="F30:G30"/>
    <mergeCell ref="A31:C31"/>
    <mergeCell ref="E31:F31"/>
    <mergeCell ref="A32:C32"/>
    <mergeCell ref="A33:C33"/>
    <mergeCell ref="A34:C34"/>
    <mergeCell ref="A35:C35"/>
    <mergeCell ref="A36:C36"/>
    <mergeCell ref="A37:C37"/>
    <mergeCell ref="A38:C38"/>
    <mergeCell ref="F38:G38"/>
    <mergeCell ref="A39:C39"/>
    <mergeCell ref="E39:F39"/>
    <mergeCell ref="A40:C40"/>
    <mergeCell ref="A41:E41"/>
    <mergeCell ref="F41:G41"/>
  </mergeCells>
  <pageMargins left="0.147638" right="0.147638" top="0.206693" bottom="0.206693" header="0.0" footer="0.0"/>
  <pageSetup paperSize="9" orientation="portrait"/>
  <rowBreaks count="0" manualBreakCount="0">
    </rowBreaks>
</worksheet>
</file>