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<sst xmlns="http://schemas.openxmlformats.org/spreadsheetml/2006/main" count="66" uniqueCount="66">
  <si>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</si>
  <si>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EHS010</t>
  </si>
  <si>
    <t xml:space="preserve">m³</t>
  </si>
  <si>
    <t xml:space="preserve">Columna rectangular o cuadrada de hormigón armado.</t>
  </si>
  <si>
    <r>
      <rPr>
        <sz val="8.25"/>
        <color rgb="FF000000"/>
        <rFont val="Arial"/>
        <family val="2"/>
      </rPr>
      <t xml:space="preserve">Columna de sección rectangular o cuadrada de hormigón armado, de 30x30 cm de sección media, realizada con hormigón H-21, condición de exposición no agresiva, tamaño máximo del agregado 19,0 mm, ámbito de consistencia A-3, elaborado, y colado con bomba, y acero ADN 420, con una cuantía aproximada de 120 kg/m³; montaje y desmontaje de sistema de encofrado, con acabado para revestir, en planta de hasta 3 m de altura libre, formado por: superficie encofrante de chapas metálicas, amortizables en 50 usos y estructura soporte vertical de puntales metálicos, amortizables en 150 usos. Incluso berenjenos, alambre de atar, separadores y líquido desencofrante para evitar la adherencia del hormigón al encofrado. El precio incluye el corte, doblado y armado del acero en el obrador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</si>
  <si>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</si>
  <si>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</si>
  <si>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</si>
  <si>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</si>
  <si>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</si>
  <si>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</si>
  <si>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</si>
  <si>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mt07sep010ac</t>
  </si>
  <si>
    <t xml:space="preserve">Ud</t>
  </si>
  <si>
    <t xml:space="preserve">Separador homologado de plástico, para armaduras de columnas de varios diámetros.</t>
  </si>
  <si>
    <t xml:space="preserve">mt07aco090b</t>
  </si>
  <si>
    <t xml:space="preserve">kg</t>
  </si>
  <si>
    <t xml:space="preserve">Acero en barras nervuradas, ADN 420, de varios diámetros, según IRAM-IAS U 500-528.</t>
  </si>
  <si>
    <t xml:space="preserve">mt08var050</t>
  </si>
  <si>
    <t xml:space="preserve">kg</t>
  </si>
  <si>
    <t xml:space="preserve">Alambre galvanizado para atar, de 1,30 mm de diámetro.</t>
  </si>
  <si>
    <t xml:space="preserve">mt08eup010b</t>
  </si>
  <si>
    <t xml:space="preserve">m²</t>
  </si>
  <si>
    <t xml:space="preserve">Chapa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</si>
  <si>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</si>
  <si>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</si>
  <si>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</si>
  <si>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</si>
  <si>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</si>
  <si>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</si>
  <si>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</si>
  <si>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</si>
  <si>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</si>
  <si>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mt10haf071alc</t>
  </si>
  <si>
    <t xml:space="preserve">m³</t>
  </si>
  <si>
    <t xml:space="preserve">Hormigón H-21, condición de exposición no agresiva, tamaño máximo del agregado 19 mm, ámbito de consistencia A-3, elaborado, según CIRSOC 201 1982.</t>
  </si>
  <si>
    <t xml:space="preserve">Subtotal materiales:</t>
  </si>
  <si>
    <t xml:space="preserve">Equipo</t>
  </si>
  <si>
    <t xml:space="preserve">mq06bhe010</t>
  </si>
  <si>
    <t xml:space="preserve">h</t>
  </si>
  <si>
    <t xml:space="preserve">Camión bomba estacionado en obra, para bombeo de hormigón.</t>
  </si>
  <si>
    <t xml:space="preserve">Subtotal equipo: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</si>
  <si>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</si>
  <si>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</si>
  <si>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</si>
  <si>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</si>
  <si>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</si>
  <si>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</si>
  <si>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</si>
  <si>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mo043</t>
  </si>
  <si>
    <t xml:space="preserve">h</t>
  </si>
  <si>
    <t xml:space="preserve">Oficial armador de hierro.</t>
  </si>
  <si>
    <t xml:space="preserve">mo090</t>
  </si>
  <si>
    <t xml:space="preserve">h</t>
  </si>
  <si>
    <t xml:space="preserve">Medio oficial armador de hierro.</t>
  </si>
  <si>
    <t xml:space="preserve">mo045</t>
  </si>
  <si>
    <t xml:space="preserve">h</t>
  </si>
  <si>
    <t xml:space="preserve">Oficial armador en hormigón.</t>
  </si>
  <si>
    <t xml:space="preserve">mo092</t>
  </si>
  <si>
    <t xml:space="preserve">h</t>
  </si>
  <si>
    <t xml:space="preserve">Medio oficial armador en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</si>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</sst>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8.85" customWidth="1"/>
    <col min="6" max="6" width="12.24" customWidth="1"/>
    <col min="7" max="7" width="13.7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1.05</v>
      </c>
      <c r="H10" s="12">
        <f ca="1">ROUND(INDIRECT(ADDRESS(ROW()+(0), COLUMN()+(-2), 1))*INDIRECT(ADDRESS(ROW()+(0), COLUMN()+(-1), 1)), 2)</f>
        <v>12.6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126</v>
      </c>
      <c r="G11" s="12">
        <v>34.16</v>
      </c>
      <c r="H11" s="12">
        <f ca="1">ROUND(INDIRECT(ADDRESS(ROW()+(0), COLUMN()+(-2), 1))*INDIRECT(ADDRESS(ROW()+(0), COLUMN()+(-1), 1)), 2)</f>
        <v>4304.16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19.03</v>
      </c>
      <c r="H12" s="12">
        <f ca="1">ROUND(INDIRECT(ADDRESS(ROW()+(0), COLUMN()+(-2), 1))*INDIRECT(ADDRESS(ROW()+(0), COLUMN()+(-1), 1)), 2)</f>
        <v>15.99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0.32</v>
      </c>
      <c r="G13" s="12">
        <v>608.71</v>
      </c>
      <c r="H13" s="12">
        <f ca="1">ROUND(INDIRECT(ADDRESS(ROW()+(0), COLUMN()+(-2), 1))*INDIRECT(ADDRESS(ROW()+(0), COLUMN()+(-1), 1)), 2)</f>
        <v>194.79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2">
        <v>244.15</v>
      </c>
      <c r="H14" s="12">
        <f ca="1">ROUND(INDIRECT(ADDRESS(ROW()+(0), COLUMN()+(-2), 1))*INDIRECT(ADDRESS(ROW()+(0), COLUMN()+(-1), 1)), 2)</f>
        <v>24.17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17.8</v>
      </c>
      <c r="G15" s="12">
        <v>6.98</v>
      </c>
      <c r="H15" s="12">
        <f ca="1">ROUND(INDIRECT(ADDRESS(ROW()+(0), COLUMN()+(-2), 1))*INDIRECT(ADDRESS(ROW()+(0), COLUMN()+(-1), 1)), 2)</f>
        <v>124.24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0.4</v>
      </c>
      <c r="G16" s="12">
        <v>22.88</v>
      </c>
      <c r="H16" s="12">
        <f ca="1">ROUND(INDIRECT(ADDRESS(ROW()+(0), COLUMN()+(-2), 1))*INDIRECT(ADDRESS(ROW()+(0), COLUMN()+(-1), 1)), 2)</f>
        <v>9.15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1.05</v>
      </c>
      <c r="G17" s="14">
        <v>2456.16</v>
      </c>
      <c r="H17" s="14">
        <f ca="1">ROUND(INDIRECT(ADDRESS(ROW()+(0), COLUMN()+(-2), 1))*INDIRECT(ADDRESS(ROW()+(0), COLUMN()+(-1), 1)), 2)</f>
        <v>2578.97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7264.07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0.183</v>
      </c>
      <c r="G20" s="14">
        <v>48905.3</v>
      </c>
      <c r="H20" s="14">
        <f ca="1">ROUND(INDIRECT(ADDRESS(ROW()+(0), COLUMN()+(-2), 1))*INDIRECT(ADDRESS(ROW()+(0), COLUMN()+(-1), 1)), 2)</f>
        <v>8949.66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8949.66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6.33</v>
      </c>
      <c r="G23" s="12">
        <v>12397.1</v>
      </c>
      <c r="H23" s="12">
        <f ca="1">ROUND(INDIRECT(ADDRESS(ROW()+(0), COLUMN()+(-2), 1))*INDIRECT(ADDRESS(ROW()+(0), COLUMN()+(-1), 1)), 2)</f>
        <v>78473.8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7.234</v>
      </c>
      <c r="G24" s="12">
        <v>9260.87</v>
      </c>
      <c r="H24" s="12">
        <f ca="1">ROUND(INDIRECT(ADDRESS(ROW()+(0), COLUMN()+(-2), 1))*INDIRECT(ADDRESS(ROW()+(0), COLUMN()+(-1), 1)), 2)</f>
        <v>66993.1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1.149</v>
      </c>
      <c r="G25" s="12">
        <v>12397.1</v>
      </c>
      <c r="H25" s="12">
        <f ca="1">ROUND(INDIRECT(ADDRESS(ROW()+(0), COLUMN()+(-2), 1))*INDIRECT(ADDRESS(ROW()+(0), COLUMN()+(-1), 1)), 2)</f>
        <v>14244.3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1.277</v>
      </c>
      <c r="G26" s="12">
        <v>9260.87</v>
      </c>
      <c r="H26" s="12">
        <f ca="1">ROUND(INDIRECT(ADDRESS(ROW()+(0), COLUMN()+(-2), 1))*INDIRECT(ADDRESS(ROW()+(0), COLUMN()+(-1), 1)), 2)</f>
        <v>11826.1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0.133</v>
      </c>
      <c r="G27" s="12">
        <v>12397.1</v>
      </c>
      <c r="H27" s="12">
        <f ca="1">ROUND(INDIRECT(ADDRESS(ROW()+(0), COLUMN()+(-2), 1))*INDIRECT(ADDRESS(ROW()+(0), COLUMN()+(-1), 1)), 2)</f>
        <v>1648.82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3">
        <v>0.532</v>
      </c>
      <c r="G28" s="14">
        <v>9260.87</v>
      </c>
      <c r="H28" s="14">
        <f ca="1">ROUND(INDIRECT(ADDRESS(ROW()+(0), COLUMN()+(-2), 1))*INDIRECT(ADDRESS(ROW()+(0), COLUMN()+(-1), 1)), 2)</f>
        <v>4926.78</v>
      </c>
    </row>
    <row r="29" spans="1:8" ht="13.50" thickBot="1" customHeight="1">
      <c r="A29" s="15"/>
      <c r="B29" s="15"/>
      <c r="C29" s="15"/>
      <c r="D29" s="15"/>
      <c r="E29" s="15"/>
      <c r="F29" s="9" t="s">
        <v>61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178113</v>
      </c>
    </row>
    <row r="30" spans="1:8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5"/>
      <c r="H30" s="15"/>
    </row>
    <row r="31" spans="1:8" ht="13.50" thickBot="1" customHeight="1">
      <c r="A31" s="19"/>
      <c r="B31" s="19"/>
      <c r="C31" s="20" t="s">
        <v>63</v>
      </c>
      <c r="D31" s="20"/>
      <c r="E31" s="19" t="s">
        <v>64</v>
      </c>
      <c r="F31" s="13">
        <v>2</v>
      </c>
      <c r="G31" s="14">
        <f ca="1">ROUND(SUM(INDIRECT(ADDRESS(ROW()+(-2), COLUMN()+(1), 1)),INDIRECT(ADDRESS(ROW()+(-10), COLUMN()+(1), 1)),INDIRECT(ADDRESS(ROW()+(-13), COLUMN()+(1), 1))), 2)</f>
        <v>194327</v>
      </c>
      <c r="H31" s="14">
        <f ca="1">ROUND(INDIRECT(ADDRESS(ROW()+(0), COLUMN()+(-2), 1))*INDIRECT(ADDRESS(ROW()+(0), COLUMN()+(-1), 1))/100, 2)</f>
        <v>3886.53</v>
      </c>
    </row>
    <row r="32" spans="1:8" ht="13.50" thickBot="1" customHeight="1">
      <c r="A32" s="8"/>
      <c r="B32" s="8"/>
      <c r="C32" s="8"/>
      <c r="D32" s="8"/>
      <c r="E32" s="8"/>
      <c r="F32" s="21" t="s">
        <v>65</v>
      </c>
      <c r="G32" s="21"/>
      <c r="H32" s="22">
        <f ca="1">ROUND(SUM(INDIRECT(ADDRESS(ROW()+(-1), COLUMN()+(0), 1)),INDIRECT(ADDRESS(ROW()+(-3), COLUMN()+(0), 1)),INDIRECT(ADDRESS(ROW()+(-11), COLUMN()+(0), 1)),INDIRECT(ADDRESS(ROW()+(-14), COLUMN()+(0), 1))), 2)</f>
        <v>198213</v>
      </c>
    </row>
  </sheetData>
  <mergeCells count="6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F29:G29"/>
    <mergeCell ref="A30:B30"/>
    <mergeCell ref="C30:D30"/>
    <mergeCell ref="E30:F30"/>
    <mergeCell ref="A31:B31"/>
    <mergeCell ref="C31:D31"/>
    <mergeCell ref="A32:B32"/>
    <mergeCell ref="C32:D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