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<sst xmlns="http://schemas.openxmlformats.org/spreadsheetml/2006/main" count="47" uniqueCount="47">
  <si>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</si>
  <si>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CZZ020</t>
  </si>
  <si>
    <t xml:space="preserve">m³</t>
  </si>
  <si>
    <t xml:space="preserve">Recalce de fundación mediante la ampliación lateral de la fundación existente, incrementando su canto.</t>
  </si>
  <si>
    <r>
      <rPr>
        <sz val="8.25"/>
        <color rgb="FF000000"/>
        <rFont val="Arial"/>
        <family val="2"/>
      </rPr>
      <t xml:space="preserve">Recalce de fundación mediante la ampliación lateral de la fundación existente, incrementando su canto, con una nueva fundación de hormigón armado, de 60x40 cm de sección, realizada por bataches, en fases sucesivas, con hormigón H-21, condición de exposición no agresiva, tamaño máximo del agregado 19,0 mm, ámbito de consistencia A-3, elaborado, y colado desde camión, y acero ADN 420, con una cuantía aproximada de 30 kg/m³; montaje, desmontaje y retirada del sistema de encofrado y de todo el material auxiliar, una vez que la fundación esté en condiciones de soportar los esfuerzos. Incluso alambre de atar y separadores. El precio incluye el corte, doblado y armado del acero en el lugar definitivo de su colocación en obra, pero no incluye la excavación, el relleno, la compactación del terreno ni la conexión entre la nueva fundación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</si>
  <si>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</si>
  <si>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</si>
  <si>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</si>
  <si>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</si>
  <si>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</si>
  <si>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</si>
  <si>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</si>
  <si>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mt08ema100</t>
  </si>
  <si>
    <t xml:space="preserve">m²</t>
  </si>
  <si>
    <t xml:space="preserve">Sistema de encofrado recuperable de tableros de madera, para trabajos de recalce de fundación, de hasta 2 m de profundidad de la base de apoyo.</t>
  </si>
  <si>
    <t xml:space="preserve">mt07aco020a</t>
  </si>
  <si>
    <t xml:space="preserve">Ud</t>
  </si>
  <si>
    <t xml:space="preserve">Separador homologado para fundaciones.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</si>
  <si>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</si>
  <si>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</si>
  <si>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</si>
  <si>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</si>
  <si>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</si>
  <si>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</si>
  <si>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mt10haf071alc</t>
  </si>
  <si>
    <t xml:space="preserve">m³</t>
  </si>
  <si>
    <t xml:space="preserve">Hormigón H-21, condición de exposición no agresiva, tamaño máximo del agregado 19 mm, ámbito de consistencia A-3, elaborado, según CIRSOC 201 1982.</t>
  </si>
  <si>
    <t xml:space="preserve">Subtotal materiales:</t>
  </si>
  <si>
    <t xml:space="preserve">Mano de obra</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</si>
  <si>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</si>
  <si>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</si>
  <si>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</si>
  <si>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</si>
  <si>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</si>
  <si>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</si>
  <si>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</si>
  <si>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</si>
  <si>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</si>
  <si>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</si>
  <si>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</si>
  <si>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</si>
  <si>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</si>
  <si>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</si>
  <si>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</si>
  <si>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</si>
  <si>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$ 596,96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</si>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</sst>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0.8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302.62</v>
      </c>
      <c r="H10" s="12">
        <f ca="1">ROUND(INDIRECT(ADDRESS(ROW()+(0), COLUMN()+(-2), 1))*INDIRECT(ADDRESS(ROW()+(0), COLUMN()+(-1), 1)), 2)</f>
        <v>302.62</v>
      </c>
    </row>
    <row r="11" spans="1:8" ht="13.50" thickBot="1" customHeight="1">
      <c r="A11" s="1" t="s">
        <v>15</v>
      </c>
      <c r="B11" s="1"/>
      <c r="C11" s="10" t="s">
        <v>16</v>
      </c>
      <c r="D11" s="10"/>
      <c r="E11" s="1" t="s">
        <v>17</v>
      </c>
      <c r="F11" s="11">
        <v>8</v>
      </c>
      <c r="G11" s="12">
        <v>2.52</v>
      </c>
      <c r="H11" s="12">
        <f ca="1">ROUND(INDIRECT(ADDRESS(ROW()+(0), COLUMN()+(-2), 1))*INDIRECT(ADDRESS(ROW()+(0), COLUMN()+(-1), 1)), 2)</f>
        <v>20.16</v>
      </c>
    </row>
    <row r="12" spans="1:8" ht="24.00" thickBot="1" customHeight="1">
      <c r="A12" s="1" t="s">
        <v>18</v>
      </c>
      <c r="B12" s="1"/>
      <c r="C12" s="10" t="s">
        <v>19</v>
      </c>
      <c r="D12" s="10"/>
      <c r="E12" s="1" t="s">
        <v>20</v>
      </c>
      <c r="F12" s="11">
        <v>30.6</v>
      </c>
      <c r="G12" s="12">
        <v>45.28</v>
      </c>
      <c r="H12" s="12">
        <f ca="1">ROUND(INDIRECT(ADDRESS(ROW()+(0), COLUMN()+(-2), 1))*INDIRECT(ADDRESS(ROW()+(0), COLUMN()+(-1), 1)), 2)</f>
        <v>1385.57</v>
      </c>
    </row>
    <row r="13" spans="1:8" ht="13.50" thickBot="1" customHeight="1">
      <c r="A13" s="1" t="s">
        <v>21</v>
      </c>
      <c r="B13" s="1"/>
      <c r="C13" s="10" t="s">
        <v>22</v>
      </c>
      <c r="D13" s="10"/>
      <c r="E13" s="1" t="s">
        <v>23</v>
      </c>
      <c r="F13" s="11">
        <v>0.12</v>
      </c>
      <c r="G13" s="12">
        <v>25.22</v>
      </c>
      <c r="H13" s="12">
        <f ca="1">ROUND(INDIRECT(ADDRESS(ROW()+(0), COLUMN()+(-2), 1))*INDIRECT(ADDRESS(ROW()+(0), COLUMN()+(-1), 1)), 2)</f>
        <v>3.03</v>
      </c>
    </row>
    <row r="14" spans="1:8" ht="24.00" thickBot="1" customHeight="1">
      <c r="A14" s="1" t="s">
        <v>24</v>
      </c>
      <c r="B14" s="1"/>
      <c r="C14" s="10" t="s">
        <v>25</v>
      </c>
      <c r="D14" s="10"/>
      <c r="E14" s="1" t="s">
        <v>26</v>
      </c>
      <c r="F14" s="13">
        <v>1.1</v>
      </c>
      <c r="G14" s="14">
        <v>3261.93</v>
      </c>
      <c r="H14" s="14">
        <f ca="1">ROUND(INDIRECT(ADDRESS(ROW()+(0), COLUMN()+(-2), 1))*INDIRECT(ADDRESS(ROW()+(0), COLUMN()+(-1), 1)), 2)</f>
        <v>3588.12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5299.5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0.154</v>
      </c>
      <c r="G17" s="12">
        <v>35334.3</v>
      </c>
      <c r="H17" s="12">
        <f ca="1">ROUND(INDIRECT(ADDRESS(ROW()+(0), COLUMN()+(-2), 1))*INDIRECT(ADDRESS(ROW()+(0), COLUMN()+(-1), 1)), 2)</f>
        <v>5441.48</v>
      </c>
    </row>
    <row r="18" spans="1:8" ht="13.50" thickBot="1" customHeight="1">
      <c r="A18" s="1" t="s">
        <v>32</v>
      </c>
      <c r="B18" s="1"/>
      <c r="C18" s="10" t="s">
        <v>33</v>
      </c>
      <c r="D18" s="10"/>
      <c r="E18" s="1" t="s">
        <v>34</v>
      </c>
      <c r="F18" s="11">
        <v>0.231</v>
      </c>
      <c r="G18" s="12">
        <v>26396.9</v>
      </c>
      <c r="H18" s="12">
        <f ca="1">ROUND(INDIRECT(ADDRESS(ROW()+(0), COLUMN()+(-2), 1))*INDIRECT(ADDRESS(ROW()+(0), COLUMN()+(-1), 1)), 2)</f>
        <v>6097.67</v>
      </c>
    </row>
    <row r="19" spans="1:8" ht="13.50" thickBot="1" customHeight="1">
      <c r="A19" s="1" t="s">
        <v>35</v>
      </c>
      <c r="B19" s="1"/>
      <c r="C19" s="10" t="s">
        <v>36</v>
      </c>
      <c r="D19" s="10"/>
      <c r="E19" s="1" t="s">
        <v>37</v>
      </c>
      <c r="F19" s="11">
        <v>0.064</v>
      </c>
      <c r="G19" s="12">
        <v>35334.3</v>
      </c>
      <c r="H19" s="12">
        <f ca="1">ROUND(INDIRECT(ADDRESS(ROW()+(0), COLUMN()+(-2), 1))*INDIRECT(ADDRESS(ROW()+(0), COLUMN()+(-1), 1)), 2)</f>
        <v>2261.39</v>
      </c>
    </row>
    <row r="20" spans="1:8" ht="13.50" thickBot="1" customHeight="1">
      <c r="A20" s="1" t="s">
        <v>38</v>
      </c>
      <c r="B20" s="1"/>
      <c r="C20" s="10" t="s">
        <v>39</v>
      </c>
      <c r="D20" s="10"/>
      <c r="E20" s="1" t="s">
        <v>40</v>
      </c>
      <c r="F20" s="13">
        <v>0.385</v>
      </c>
      <c r="G20" s="14">
        <v>26396.9</v>
      </c>
      <c r="H20" s="14">
        <f ca="1">ROUND(INDIRECT(ADDRESS(ROW()+(0), COLUMN()+(-2), 1))*INDIRECT(ADDRESS(ROW()+(0), COLUMN()+(-1), 1)), 2)</f>
        <v>10162.8</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23963.3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29262.8</v>
      </c>
      <c r="H23" s="14">
        <f ca="1">ROUND(INDIRECT(ADDRESS(ROW()+(0), COLUMN()+(-2), 1))*INDIRECT(ADDRESS(ROW()+(0), COLUMN()+(-1), 1))/100, 2)</f>
        <v>585.26</v>
      </c>
    </row>
    <row r="24" spans="1:8" ht="13.50" thickBot="1" customHeight="1">
      <c r="A24" s="21" t="s">
        <v>45</v>
      </c>
      <c r="B24" s="21"/>
      <c r="C24" s="22"/>
      <c r="D24" s="22"/>
      <c r="E24" s="23"/>
      <c r="F24" s="24" t="s">
        <v>46</v>
      </c>
      <c r="G24" s="25"/>
      <c r="H24" s="26">
        <f ca="1">ROUND(SUM(INDIRECT(ADDRESS(ROW()+(-1), COLUMN()+(0), 1)),INDIRECT(ADDRESS(ROW()+(-3), COLUMN()+(0), 1)),INDIRECT(ADDRESS(ROW()+(-9), COLUMN()+(0), 1))), 2)</f>
        <v>29848.1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