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<sst xmlns="http://schemas.openxmlformats.org/spreadsheetml/2006/main" count="43" uniqueCount="43">
  <si>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</si>
  <si>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CZX030</t>
  </si>
  <si>
    <t xml:space="preserve">m³</t>
  </si>
  <si>
    <t xml:space="preserve">Retacado con mortero expansivo, en recalce de fundación.</t>
  </si>
  <si>
    <r>
      <rPr>
        <sz val="8.25"/>
        <color rgb="FF000000"/>
        <rFont val="Arial"/>
        <family val="2"/>
      </rPr>
      <t xml:space="preserve">Retacado mediante inyección de mortero expansivo, sin retracción, de alta resistencia inicial, hasta colmatar el espacio resultante entre la fundación existente y la nueva fundación, así como las oquedades que pudieran quedar tras finalizar la fase de colado durante los trabajos de recalce de cimiento, realizados por bataches en fases sucesivas. Incluso pasta de yeso y masilla para el sellado del espacio entre la fundación y el recalce.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</si>
  <si>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</si>
  <si>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</si>
  <si>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</si>
  <si>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</si>
  <si>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</si>
  <si>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</si>
  <si>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</si>
  <si>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mt09rec020</t>
  </si>
  <si>
    <t xml:space="preserve">kg</t>
  </si>
  <si>
    <t xml:space="preserve">Mortero fluido a base de cemento, ligeramente expansivo (3% del volumen), para espesores comprendidos entre 10 y 30 mm, con 95 MPa de resistencia a flexotracción y 10 MPa de resistencia a compresión a 28 días, para retacados en recalces de fundación.</t>
  </si>
  <si>
    <t xml:space="preserve">mt09pye010b</t>
  </si>
  <si>
    <t xml:space="preserve">m³</t>
  </si>
  <si>
    <t xml:space="preserve">Pasta de yeso de construcción B1.</t>
  </si>
  <si>
    <t xml:space="preserve">mt09rec030</t>
  </si>
  <si>
    <t xml:space="preserve">kg</t>
  </si>
  <si>
    <t xml:space="preserve">Masilla de sellado, de resina epoxi.</t>
  </si>
  <si>
    <t xml:space="preserve">Subtotal materiales:</t>
  </si>
  <si>
    <t xml:space="preserve">Equipo</t>
  </si>
  <si>
    <t xml:space="preserve">mq06eim010</t>
  </si>
  <si>
    <t xml:space="preserve">h</t>
  </si>
  <si>
    <t xml:space="preserve">Equipo de inyección manual de morteros fluidos y resinas.</t>
  </si>
  <si>
    <t xml:space="preserve">mq06eim020</t>
  </si>
  <si>
    <t xml:space="preserve">Ud</t>
  </si>
  <si>
    <t xml:space="preserve">Boquilla de inyección para equipo de inyección manual de morteros fluidos y resinas.</t>
  </si>
  <si>
    <t xml:space="preserve">Subtotal equipo:</t>
  </si>
  <si>
    <t xml:space="preserve">Mano de obra</t>
  </si>
  <si>
    <t xml:space="preserve">mo042</t>
  </si>
  <si>
    <t xml:space="preserve">h</t>
  </si>
  <si>
    <t xml:space="preserve">Oficial armador en hormigón armado.</t>
  </si>
  <si>
    <t xml:space="preserve">mo089</t>
  </si>
  <si>
    <t xml:space="preserve">h</t>
  </si>
  <si>
    <t xml:space="preserve">Medio oficial armador en hormigón armado.</t>
  </si>
  <si>
    <t xml:space="preserve">Subtotal mano de obra:</t>
  </si>
  <si>
    <t xml:space="preserve">Herramientas</t>
  </si>
  <si>
    <t xml:space="preserve">%</t>
  </si>
  <si>
    <t xml:space="preserve">Herramientas</t>
  </si>
  <si>
    <t xml:space="preserve">Coste de mantenimiento decenal: $ 3.362,30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</si>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</sst>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9.87" customWidth="1"/>
    <col min="6" max="6" width="13.09" customWidth="1"/>
    <col min="7" max="7" width="12.9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2020</v>
      </c>
      <c r="G10" s="12">
        <v>10.25</v>
      </c>
      <c r="H10" s="12">
        <f ca="1">ROUND(INDIRECT(ADDRESS(ROW()+(0), COLUMN()+(-2), 1))*INDIRECT(ADDRESS(ROW()+(0), COLUMN()+(-1), 1)), 2)</f>
        <v>20705</v>
      </c>
    </row>
    <row r="11" spans="1:8" ht="13.50" thickBot="1" customHeight="1">
      <c r="A11" s="1" t="s">
        <v>15</v>
      </c>
      <c r="B11" s="1"/>
      <c r="C11" s="10" t="s">
        <v>16</v>
      </c>
      <c r="D11" s="10"/>
      <c r="E11" s="1" t="s">
        <v>17</v>
      </c>
      <c r="F11" s="11">
        <v>0.03</v>
      </c>
      <c r="G11" s="12">
        <v>2496.54</v>
      </c>
      <c r="H11" s="12">
        <f ca="1">ROUND(INDIRECT(ADDRESS(ROW()+(0), COLUMN()+(-2), 1))*INDIRECT(ADDRESS(ROW()+(0), COLUMN()+(-1), 1)), 2)</f>
        <v>74.9</v>
      </c>
    </row>
    <row r="12" spans="1:8" ht="13.50" thickBot="1" customHeight="1">
      <c r="A12" s="1" t="s">
        <v>18</v>
      </c>
      <c r="B12" s="1"/>
      <c r="C12" s="10" t="s">
        <v>19</v>
      </c>
      <c r="D12" s="10"/>
      <c r="E12" s="1" t="s">
        <v>20</v>
      </c>
      <c r="F12" s="13">
        <v>2</v>
      </c>
      <c r="G12" s="14">
        <v>163.41</v>
      </c>
      <c r="H12" s="14">
        <f ca="1">ROUND(INDIRECT(ADDRESS(ROW()+(0), COLUMN()+(-2), 1))*INDIRECT(ADDRESS(ROW()+(0), COLUMN()+(-1), 1)), 2)</f>
        <v>326.82</v>
      </c>
    </row>
    <row r="13" spans="1:8" ht="13.50" thickBot="1" customHeight="1">
      <c r="A13" s="15"/>
      <c r="B13" s="15"/>
      <c r="C13" s="15"/>
      <c r="D13" s="15"/>
      <c r="E13" s="15"/>
      <c r="F13" s="9" t="s">
        <v>21</v>
      </c>
      <c r="G13" s="9"/>
      <c r="H13" s="17">
        <f ca="1">ROUND(SUM(INDIRECT(ADDRESS(ROW()+(-1), COLUMN()+(0), 1)),INDIRECT(ADDRESS(ROW()+(-2), COLUMN()+(0), 1)),INDIRECT(ADDRESS(ROW()+(-3), COLUMN()+(0), 1))), 2)</f>
        <v>21106.7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2.55</v>
      </c>
      <c r="G15" s="12">
        <v>1213.15</v>
      </c>
      <c r="H15" s="12">
        <f ca="1">ROUND(INDIRECT(ADDRESS(ROW()+(0), COLUMN()+(-2), 1))*INDIRECT(ADDRESS(ROW()+(0), COLUMN()+(-1), 1)), 2)</f>
        <v>3093.53</v>
      </c>
    </row>
    <row r="16" spans="1:8" ht="24.00" thickBot="1" customHeight="1">
      <c r="A16" s="1" t="s">
        <v>26</v>
      </c>
      <c r="B16" s="1"/>
      <c r="C16" s="10" t="s">
        <v>27</v>
      </c>
      <c r="D16" s="10"/>
      <c r="E16" s="1" t="s">
        <v>28</v>
      </c>
      <c r="F16" s="13">
        <v>10</v>
      </c>
      <c r="G16" s="14">
        <v>362.37</v>
      </c>
      <c r="H16" s="14">
        <f ca="1">ROUND(INDIRECT(ADDRESS(ROW()+(0), COLUMN()+(-2), 1))*INDIRECT(ADDRESS(ROW()+(0), COLUMN()+(-1), 1)), 2)</f>
        <v>3623.7</v>
      </c>
    </row>
    <row r="17" spans="1:8" ht="13.50" thickBot="1" customHeight="1">
      <c r="A17" s="15"/>
      <c r="B17" s="15"/>
      <c r="C17" s="15"/>
      <c r="D17" s="15"/>
      <c r="E17" s="15"/>
      <c r="F17" s="9" t="s">
        <v>29</v>
      </c>
      <c r="G17" s="9"/>
      <c r="H17" s="17">
        <f ca="1">ROUND(SUM(INDIRECT(ADDRESS(ROW()+(-1), COLUMN()+(0), 1)),INDIRECT(ADDRESS(ROW()+(-2), COLUMN()+(0), 1))), 2)</f>
        <v>6717.23</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2.823</v>
      </c>
      <c r="G19" s="12">
        <v>35334.3</v>
      </c>
      <c r="H19" s="12">
        <f ca="1">ROUND(INDIRECT(ADDRESS(ROW()+(0), COLUMN()+(-2), 1))*INDIRECT(ADDRESS(ROW()+(0), COLUMN()+(-1), 1)), 2)</f>
        <v>99748.7</v>
      </c>
    </row>
    <row r="20" spans="1:8" ht="13.50" thickBot="1" customHeight="1">
      <c r="A20" s="1" t="s">
        <v>34</v>
      </c>
      <c r="B20" s="1"/>
      <c r="C20" s="10" t="s">
        <v>35</v>
      </c>
      <c r="D20" s="10"/>
      <c r="E20" s="1" t="s">
        <v>36</v>
      </c>
      <c r="F20" s="13">
        <v>1.411</v>
      </c>
      <c r="G20" s="14">
        <v>26396.9</v>
      </c>
      <c r="H20" s="14">
        <f ca="1">ROUND(INDIRECT(ADDRESS(ROW()+(0), COLUMN()+(-2), 1))*INDIRECT(ADDRESS(ROW()+(0), COLUMN()+(-1), 1)), 2)</f>
        <v>37246</v>
      </c>
    </row>
    <row r="21" spans="1:8" ht="13.50" thickBot="1" customHeight="1">
      <c r="A21" s="15"/>
      <c r="B21" s="15"/>
      <c r="C21" s="15"/>
      <c r="D21" s="15"/>
      <c r="E21" s="15"/>
      <c r="F21" s="9" t="s">
        <v>37</v>
      </c>
      <c r="G21" s="9"/>
      <c r="H21" s="17">
        <f ca="1">ROUND(SUM(INDIRECT(ADDRESS(ROW()+(-1), COLUMN()+(0), 1)),INDIRECT(ADDRESS(ROW()+(-2), COLUMN()+(0), 1))), 2)</f>
        <v>136995</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1)),INDIRECT(ADDRESS(ROW()+(-10), COLUMN()+(1), 1))), 2)</f>
        <v>164819</v>
      </c>
      <c r="H23" s="14">
        <f ca="1">ROUND(INDIRECT(ADDRESS(ROW()+(0), COLUMN()+(-2), 1))*INDIRECT(ADDRESS(ROW()+(0), COLUMN()+(-1), 1))/100, 2)</f>
        <v>3296.37</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1)),INDIRECT(ADDRESS(ROW()+(-11), COLUMN()+(0), 1))), 2)</f>
        <v>168115</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