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<sst xmlns="http://schemas.openxmlformats.org/spreadsheetml/2006/main" count="58" uniqueCount="58">
  <si>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</si>
  <si>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ASB010</t>
  </si>
  <si>
    <t xml:space="preserve">m</t>
  </si>
  <si>
    <t xml:space="preserve">Acometida general de saneamiento.</t>
  </si>
  <si>
    <r>
      <rPr>
        <sz val="8.25"/>
        <color rgb="FF000000"/>
        <rFont val="Arial"/>
        <family val="2"/>
      </rPr>
      <t xml:space="preserve">Acometida general de desagüe cloacal, para la evacuación de aguas residuales y/o pluviales a la red general del municipio, con una pendiente mínima del 2%, para la evacuación de aguas residuales y/o pluviales, formada por caño de PVC liso, serie SN-2, rigidez anular nominal 2 kN/m², de 200 mm de diámetro exterior, con junta elástica, colocado sobre cama de arena de 10 cm de espesor, debidamente compactado y nivelado con pisón vibrante de guiado manual, relleno lateral compactando hasta los riñones y posterior relleno con la misma arena hasta 30 cm por encima de la generatriz superior de la cañería, con sus correspondientes juntas y piezas especiales. Incluso lubricante para montaje y hormigón masivo H-20, clase de exposición ambiental A1, tamaño máximo del agregado 19,0 mm, consistencia plástica para la posterior reposición del pavimento existente. El precio incluye la demolición y el levantado del pavimento existente, pero no incluye la excavación, el relleno principal ni la conexión a la red general de saneamiento.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</si>
  <si>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</si>
  <si>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</si>
  <si>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</si>
  <si>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</si>
  <si>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</si>
  <si>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</si>
  <si>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</si>
  <si>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</si>
  <si>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</si>
  <si>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</si>
  <si>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mt11tpb020d</t>
  </si>
  <si>
    <t xml:space="preserve">m</t>
  </si>
  <si>
    <t xml:space="preserve">Caño de PVC liso, para saneamiento enterrado sin presión, serie SN-2, rigidez anular nominal 2 kN/m², de 200 mm de diámetro exterior y 4 mm de espesor, incluso juntas de goma.</t>
  </si>
  <si>
    <t xml:space="preserve">mt11ade100a</t>
  </si>
  <si>
    <t xml:space="preserve">kg</t>
  </si>
  <si>
    <t xml:space="preserve">Lubricante para unión mediante junta elástica de caños y accesorios.</t>
  </si>
  <si>
    <t xml:space="preserve">mt10hmf080Ff</t>
  </si>
  <si>
    <t xml:space="preserve">m³</t>
  </si>
  <si>
    <t xml:space="preserve">Hormigón masivo H-20, clase de exposición ambiental A1, tamaño máximo del agregado 19 mm, consistencia plástica, elaborado, según CIRSOC 201 2005.</t>
  </si>
  <si>
    <t xml:space="preserve">Subtotal materiales:</t>
  </si>
  <si>
    <t xml:space="preserve">Equipo</t>
  </si>
  <si>
    <t xml:space="preserve">mq05pdm010b</t>
  </si>
  <si>
    <t xml:space="preserve">h</t>
  </si>
  <si>
    <t xml:space="preserve">Compresor portátil eléctrico 5 m³/min de caudal.</t>
  </si>
  <si>
    <t xml:space="preserve">mq05mai030</t>
  </si>
  <si>
    <t xml:space="preserve">h</t>
  </si>
  <si>
    <t xml:space="preserve">Martillo neumático.</t>
  </si>
  <si>
    <t xml:space="preserve">mq01ret020b</t>
  </si>
  <si>
    <t xml:space="preserve">h</t>
  </si>
  <si>
    <t xml:space="preserve">Retrocargadora sobre neumáticos, de 70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</si>
  <si>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</si>
  <si>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</si>
  <si>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</si>
  <si>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</si>
  <si>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</si>
  <si>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</si>
  <si>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</si>
  <si>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</si>
  <si>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</si>
  <si>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</si>
  <si>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Ayudante general de construcción.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</si>
  <si>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</si>
  <si>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</si>
  <si>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</si>
  <si>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</si>
  <si>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</si>
  <si>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</si>
  <si>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</si>
  <si>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</si>
  <si>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</si>
  <si>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</si>
  <si>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$ 6.380,08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</si>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</sst>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14" customWidth="1"/>
    <col min="4" max="4" width="69.02" customWidth="1"/>
    <col min="5" max="5" width="11.56" customWidth="1"/>
    <col min="6" max="6" width="14.4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0.385</v>
      </c>
      <c r="F10" s="12">
        <v>225.38</v>
      </c>
      <c r="G10" s="12">
        <f ca="1">ROUND(INDIRECT(ADDRESS(ROW()+(0), COLUMN()+(-2), 1))*INDIRECT(ADDRESS(ROW()+(0), COLUMN()+(-1), 1)), 2)</f>
        <v>86.77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260.85</v>
      </c>
      <c r="G11" s="12">
        <f ca="1">ROUND(INDIRECT(ADDRESS(ROW()+(0), COLUMN()+(-2), 1))*INDIRECT(ADDRESS(ROW()+(0), COLUMN()+(-1), 1)), 2)</f>
        <v>273.89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0.003</v>
      </c>
      <c r="F12" s="12">
        <v>332.95</v>
      </c>
      <c r="G12" s="12">
        <f ca="1">ROUND(INDIRECT(ADDRESS(ROW()+(0), COLUMN()+(-2), 1))*INDIRECT(ADDRESS(ROW()+(0), COLUMN()+(-1), 1)), 2)</f>
        <v>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0.09</v>
      </c>
      <c r="F13" s="14">
        <v>3199.4</v>
      </c>
      <c r="G13" s="14">
        <f ca="1">ROUND(INDIRECT(ADDRESS(ROW()+(0), COLUMN()+(-2), 1))*INDIRECT(ADDRESS(ROW()+(0), COLUMN()+(-1), 1)), 2)</f>
        <v>287.95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649.61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0.787</v>
      </c>
      <c r="F16" s="12">
        <v>5435.53</v>
      </c>
      <c r="G16" s="12">
        <f ca="1">ROUND(INDIRECT(ADDRESS(ROW()+(0), COLUMN()+(-2), 1))*INDIRECT(ADDRESS(ROW()+(0), COLUMN()+(-1), 1)), 2)</f>
        <v>4277.76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0.787</v>
      </c>
      <c r="F17" s="12">
        <v>3214.05</v>
      </c>
      <c r="G17" s="12">
        <f ca="1">ROUND(INDIRECT(ADDRESS(ROW()+(0), COLUMN()+(-2), 1))*INDIRECT(ADDRESS(ROW()+(0), COLUMN()+(-1), 1)), 2)</f>
        <v>2529.46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0.035</v>
      </c>
      <c r="F18" s="12">
        <v>28768.9</v>
      </c>
      <c r="G18" s="12">
        <f ca="1">ROUND(INDIRECT(ADDRESS(ROW()+(0), COLUMN()+(-2), 1))*INDIRECT(ADDRESS(ROW()+(0), COLUMN()+(-1), 1)), 2)</f>
        <v>1006.91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0.255</v>
      </c>
      <c r="F19" s="14">
        <v>2757.15</v>
      </c>
      <c r="G19" s="14">
        <f ca="1">ROUND(INDIRECT(ADDRESS(ROW()+(0), COLUMN()+(-2), 1))*INDIRECT(ADDRESS(ROW()+(0), COLUMN()+(-1), 1)), 2)</f>
        <v>703.07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8517.2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1.496</v>
      </c>
      <c r="F22" s="12">
        <v>33952.7</v>
      </c>
      <c r="G22" s="12">
        <f ca="1">ROUND(INDIRECT(ADDRESS(ROW()+(0), COLUMN()+(-2), 1))*INDIRECT(ADDRESS(ROW()+(0), COLUMN()+(-1), 1)), 2)</f>
        <v>50793.2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0.748</v>
      </c>
      <c r="F23" s="12">
        <v>24858</v>
      </c>
      <c r="G23" s="12">
        <f ca="1">ROUND(INDIRECT(ADDRESS(ROW()+(0), COLUMN()+(-2), 1))*INDIRECT(ADDRESS(ROW()+(0), COLUMN()+(-1), 1)), 2)</f>
        <v>18593.8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0.216</v>
      </c>
      <c r="F24" s="12">
        <v>34893.3</v>
      </c>
      <c r="G24" s="12">
        <f ca="1">ROUND(INDIRECT(ADDRESS(ROW()+(0), COLUMN()+(-2), 1))*INDIRECT(ADDRESS(ROW()+(0), COLUMN()+(-1), 1)), 2)</f>
        <v>7536.96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0.216</v>
      </c>
      <c r="F25" s="14">
        <v>25332.7</v>
      </c>
      <c r="G25" s="14">
        <f ca="1">ROUND(INDIRECT(ADDRESS(ROW()+(0), COLUMN()+(-2), 1))*INDIRECT(ADDRESS(ROW()+(0), COLUMN()+(-1), 1)), 2)</f>
        <v>5471.85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1)),INDIRECT(ADDRESS(ROW()+(-3), COLUMN()+(0), 1)),INDIRECT(ADDRESS(ROW()+(-4), COLUMN()+(0), 1))), 2)</f>
        <v>82395.8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4</v>
      </c>
      <c r="F28" s="14">
        <f ca="1">ROUND(SUM(INDIRECT(ADDRESS(ROW()+(-2), COLUMN()+(1), 1)),INDIRECT(ADDRESS(ROW()+(-8), COLUMN()+(1), 1)),INDIRECT(ADDRESS(ROW()+(-14), COLUMN()+(1), 1))), 2)</f>
        <v>91562.6</v>
      </c>
      <c r="G28" s="14">
        <f ca="1">ROUND(INDIRECT(ADDRESS(ROW()+(0), COLUMN()+(-2), 1))*INDIRECT(ADDRESS(ROW()+(0), COLUMN()+(-1), 1))/100, 2)</f>
        <v>3662.5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1)),INDIRECT(ADDRESS(ROW()+(-9), COLUMN()+(0), 1)),INDIRECT(ADDRESS(ROW()+(-15), COLUMN()+(0), 1))), 2)</f>
        <v>95225.1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