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<sst xmlns="http://schemas.openxmlformats.org/spreadsheetml/2006/main" count="37" uniqueCount="37">
  <si>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</si>
  <si>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</si>
  <si>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</si>
  <si>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Sondeo de cateo arqueológico.</t>
  </si>
  <si>
    <r>
      <rPr>
        <sz val="8.25"/>
        <color rgb="FF000000"/>
        <rFont val="Arial"/>
        <family val="2"/>
      </rPr>
      <t xml:space="preserve">Sondeo de cateo arqueológico de 1x1x1 m, en el interior de un edificio de interés histórico, con un grado de complejidad medio,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</si>
  <si>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</si>
  <si>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</si>
  <si>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</si>
  <si>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</si>
  <si>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</si>
  <si>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</si>
  <si>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</si>
  <si>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</si>
  <si>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</si>
  <si>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</si>
  <si>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</si>
  <si>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</si>
  <si>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</si>
  <si>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</si>
  <si>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</si>
  <si>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</si>
  <si>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</si>
  <si>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</si>
  <si>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</si>
  <si>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</si>
  <si>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</si>
  <si>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</si>
  <si>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</si>
  <si>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Ayudante general de construcción.</t>
  </si>
  <si>
    <t xml:space="preserve">mo113</t>
  </si>
  <si>
    <t xml:space="preserve">h</t>
  </si>
  <si>
    <t xml:space="preserve">Ayudante de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</si>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</sst>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55" customWidth="1"/>
    <col min="4" max="4" width="13.26" customWidth="1"/>
    <col min="5" max="5" width="44.71" customWidth="1"/>
    <col min="6" max="6" width="15.98" customWidth="1"/>
    <col min="7" max="7" width="18.87" customWidth="1"/>
    <col min="8" max="8" width="19.0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16139.3</v>
      </c>
      <c r="H10" s="12">
        <f ca="1">ROUND(INDIRECT(ADDRESS(ROW()+(0), COLUMN()+(-2), 1))*INDIRECT(ADDRESS(ROW()+(0), COLUMN()+(-1), 1)), 2)</f>
        <v>968.36</v>
      </c>
    </row>
    <row r="11" spans="1:8" ht="13.50" thickBot="1" customHeight="1">
      <c r="A11" s="1" t="s">
        <v>15</v>
      </c>
      <c r="B11" s="1"/>
      <c r="C11" s="1"/>
      <c r="D11" s="10" t="s">
        <v>16</v>
      </c>
      <c r="E11" s="1" t="s">
        <v>17</v>
      </c>
      <c r="F11" s="13">
        <v>0.075</v>
      </c>
      <c r="G11" s="14">
        <v>23200.2</v>
      </c>
      <c r="H11" s="14">
        <f ca="1">ROUND(INDIRECT(ADDRESS(ROW()+(0), COLUMN()+(-2), 1))*INDIRECT(ADDRESS(ROW()+(0), COLUMN()+(-1), 1)), 2)</f>
        <v>1740.01</v>
      </c>
    </row>
    <row r="12" spans="1:8" ht="13.50" thickBot="1" customHeight="1">
      <c r="A12" s="15"/>
      <c r="B12" s="15"/>
      <c r="C12" s="15"/>
      <c r="D12" s="15"/>
      <c r="E12" s="15"/>
      <c r="F12" s="9" t="s">
        <v>18</v>
      </c>
      <c r="G12" s="9"/>
      <c r="H12" s="17">
        <f ca="1">ROUND(SUM(INDIRECT(ADDRESS(ROW()+(-1), COLUMN()+(0), 1)),INDIRECT(ADDRESS(ROW()+(-2), COLUMN()+(0), 1))), 2)</f>
        <v>2708.37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7.699</v>
      </c>
      <c r="G14" s="12">
        <v>49415.1</v>
      </c>
      <c r="H14" s="12">
        <f ca="1">ROUND(INDIRECT(ADDRESS(ROW()+(0), COLUMN()+(-2), 1))*INDIRECT(ADDRESS(ROW()+(0), COLUMN()+(-1), 1)), 2)</f>
        <v>380447</v>
      </c>
    </row>
    <row r="15" spans="1:8" ht="13.50" thickBot="1" customHeight="1">
      <c r="A15" s="1" t="s">
        <v>23</v>
      </c>
      <c r="B15" s="1"/>
      <c r="C15" s="1"/>
      <c r="D15" s="10" t="s">
        <v>24</v>
      </c>
      <c r="E15" s="1" t="s">
        <v>25</v>
      </c>
      <c r="F15" s="11">
        <v>7.699</v>
      </c>
      <c r="G15" s="12">
        <v>32076.5</v>
      </c>
      <c r="H15" s="12">
        <f ca="1">ROUND(INDIRECT(ADDRESS(ROW()+(0), COLUMN()+(-2), 1))*INDIRECT(ADDRESS(ROW()+(0), COLUMN()+(-1), 1)), 2)</f>
        <v>246957</v>
      </c>
    </row>
    <row r="16" spans="1:8" ht="13.50" thickBot="1" customHeight="1">
      <c r="A16" s="1" t="s">
        <v>26</v>
      </c>
      <c r="B16" s="1"/>
      <c r="C16" s="1"/>
      <c r="D16" s="10" t="s">
        <v>27</v>
      </c>
      <c r="E16" s="1" t="s">
        <v>28</v>
      </c>
      <c r="F16" s="11">
        <v>7.699</v>
      </c>
      <c r="G16" s="12">
        <v>24858</v>
      </c>
      <c r="H16" s="12">
        <f ca="1">ROUND(INDIRECT(ADDRESS(ROW()+(0), COLUMN()+(-2), 1))*INDIRECT(ADDRESS(ROW()+(0), COLUMN()+(-1), 1)), 2)</f>
        <v>191382</v>
      </c>
    </row>
    <row r="17" spans="1:8" ht="13.50" thickBot="1" customHeight="1">
      <c r="A17" s="1" t="s">
        <v>29</v>
      </c>
      <c r="B17" s="1"/>
      <c r="C17" s="1"/>
      <c r="D17" s="10" t="s">
        <v>30</v>
      </c>
      <c r="E17" s="1" t="s">
        <v>31</v>
      </c>
      <c r="F17" s="13">
        <v>7.699</v>
      </c>
      <c r="G17" s="14">
        <v>24452.1</v>
      </c>
      <c r="H17" s="14">
        <f ca="1">ROUND(INDIRECT(ADDRESS(ROW()+(0), COLUMN()+(-2), 1))*INDIRECT(ADDRESS(ROW()+(0), COLUMN()+(-1), 1)), 2)</f>
        <v>188257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1.00704e+06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1.00975e+06</v>
      </c>
      <c r="H20" s="14">
        <f ca="1">ROUND(INDIRECT(ADDRESS(ROW()+(0), COLUMN()+(-2), 1))*INDIRECT(ADDRESS(ROW()+(0), COLUMN()+(-1), 1))/100, 2)</f>
        <v>20195</v>
      </c>
    </row>
    <row r="21" spans="1:8" ht="13.50" thickBot="1" customHeight="1">
      <c r="A21" s="8"/>
      <c r="B21" s="8"/>
      <c r="C21" s="8"/>
      <c r="D21" s="8"/>
      <c r="E21" s="8"/>
      <c r="F21" s="21" t="s">
        <v>36</v>
      </c>
      <c r="G21" s="21"/>
      <c r="H21" s="22">
        <f ca="1">ROUND(SUM(INDIRECT(ADDRESS(ROW()+(-1), COLUMN()+(0), 1)),INDIRECT(ADDRESS(ROW()+(-3), COLUMN()+(0), 1)),INDIRECT(ADDRESS(ROW()+(-9), COLUMN()+(0), 1))), 2)</f>
        <v>1.02995e+06</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