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<sst xmlns="http://schemas.openxmlformats.org/spreadsheetml/2006/main" count="35" uniqueCount="35">
  <si>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</si>
  <si>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URM010</t>
  </si>
  <si>
    <t xml:space="preserve">Ud</t>
  </si>
  <si>
    <t xml:space="preserve">Electroválvula.</t>
  </si>
  <si>
    <r>
      <rPr>
        <sz val="8.25"/>
        <color rgb="FF000000"/>
        <rFont val="Arial"/>
        <family val="2"/>
      </rPr>
      <t xml:space="preserve">Electroválvula para riego, cuerpo de PVC y polipropileno, conexiones roscadas, de 1" de diámetro, alimentación del solenoide a 24 Vca, con posibilidad de apertura manual y regulador de caudal, con cámara de inspección de plástico provista de tapa.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</si>
  <si>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</si>
  <si>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</si>
  <si>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</si>
  <si>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</si>
  <si>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</si>
  <si>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</si>
  <si>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</si>
  <si>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mt48ele010a</t>
  </si>
  <si>
    <t xml:space="preserve">Ud</t>
  </si>
  <si>
    <t xml:space="preserve">Electroválvula para riego, cuerpo de PVC y polipropileno, conexiones roscadas, de 1" de diámetro, alimentación del solenoide a 24 Vca, con posibilidad de apertura manual y regulador de caudal.</t>
  </si>
  <si>
    <t xml:space="preserve">mt48wwg010a</t>
  </si>
  <si>
    <t xml:space="preserve">Ud</t>
  </si>
  <si>
    <t xml:space="preserve">Cámara de inspección de plástico, con tapa y sin fondo, de 30x30x30 cm, para alojamiento de válvulas en sistemas de riego.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</si>
  <si>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</si>
  <si>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</si>
  <si>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</si>
  <si>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</si>
  <si>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plomero.</t>
  </si>
  <si>
    <t xml:space="preserve">mo107</t>
  </si>
  <si>
    <t xml:space="preserve">h</t>
  </si>
  <si>
    <t xml:space="preserve">Medio oficial plomero.</t>
  </si>
  <si>
    <t xml:space="preserve">mo003</t>
  </si>
  <si>
    <t xml:space="preserve">h</t>
  </si>
  <si>
    <t xml:space="preserve">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</si>
  <si>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</si>
  <si>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</si>
  <si>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</si>
  <si>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</si>
  <si>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$ 12.179,66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</si>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</sst>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5.27" customWidth="1"/>
    <col min="3" max="3" width="0.85" customWidth="1"/>
    <col min="4" max="4" width="6.80" customWidth="1"/>
    <col min="5" max="5" width="71.57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513.73</v>
      </c>
      <c r="H10" s="12">
        <f ca="1">ROUND(INDIRECT(ADDRESS(ROW()+(0), COLUMN()+(-2), 1))*INDIRECT(ADDRESS(ROW()+(0), COLUMN()+(-1), 1)), 2)</f>
        <v>513.73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1366.55</v>
      </c>
      <c r="H11" s="14">
        <f ca="1">ROUND(INDIRECT(ADDRESS(ROW()+(0), COLUMN()+(-2), 1))*INDIRECT(ADDRESS(ROW()+(0), COLUMN()+(-1), 1)), 2)</f>
        <v>1366.55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1880.28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0.216</v>
      </c>
      <c r="G14" s="12">
        <v>34893.3</v>
      </c>
      <c r="H14" s="12">
        <f ca="1">ROUND(INDIRECT(ADDRESS(ROW()+(0), COLUMN()+(-2), 1))*INDIRECT(ADDRESS(ROW()+(0), COLUMN()+(-1), 1)), 2)</f>
        <v>7536.96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1">
        <v>0.216</v>
      </c>
      <c r="G15" s="12">
        <v>25332.7</v>
      </c>
      <c r="H15" s="12">
        <f ca="1">ROUND(INDIRECT(ADDRESS(ROW()+(0), COLUMN()+(-2), 1))*INDIRECT(ADDRESS(ROW()+(0), COLUMN()+(-1), 1)), 2)</f>
        <v>5471.85</v>
      </c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3">
        <v>0.108</v>
      </c>
      <c r="G16" s="14">
        <v>34893.3</v>
      </c>
      <c r="H16" s="14">
        <f ca="1">ROUND(INDIRECT(ADDRESS(ROW()+(0), COLUMN()+(-2), 1))*INDIRECT(ADDRESS(ROW()+(0), COLUMN()+(-1), 1)), 2)</f>
        <v>3768.48</v>
      </c>
    </row>
    <row r="17" spans="1:8" ht="13.50" thickBot="1" customHeight="1">
      <c r="A17" s="15"/>
      <c r="B17" s="15"/>
      <c r="C17" s="15"/>
      <c r="D17" s="15"/>
      <c r="E17" s="15"/>
      <c r="F17" s="9" t="s">
        <v>29</v>
      </c>
      <c r="G17" s="9"/>
      <c r="H17" s="17">
        <f ca="1">ROUND(SUM(INDIRECT(ADDRESS(ROW()+(-1), COLUMN()+(0), 1)),INDIRECT(ADDRESS(ROW()+(-2), COLUMN()+(0), 1)),INDIRECT(ADDRESS(ROW()+(-3), COLUMN()+(0), 1))), 2)</f>
        <v>16777.3</v>
      </c>
    </row>
    <row r="18" spans="1:8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5"/>
      <c r="H18" s="15"/>
    </row>
    <row r="19" spans="1:8" ht="13.50" thickBot="1" customHeight="1">
      <c r="A19" s="19"/>
      <c r="B19" s="19"/>
      <c r="C19" s="20" t="s">
        <v>31</v>
      </c>
      <c r="D19" s="20"/>
      <c r="E19" s="19" t="s">
        <v>32</v>
      </c>
      <c r="F19" s="13">
        <v>2</v>
      </c>
      <c r="G19" s="14">
        <f ca="1">ROUND(SUM(INDIRECT(ADDRESS(ROW()+(-2), COLUMN()+(1), 1)),INDIRECT(ADDRESS(ROW()+(-7), COLUMN()+(1), 1))), 2)</f>
        <v>18657.6</v>
      </c>
      <c r="H19" s="14">
        <f ca="1">ROUND(INDIRECT(ADDRESS(ROW()+(0), COLUMN()+(-2), 1))*INDIRECT(ADDRESS(ROW()+(0), COLUMN()+(-1), 1))/100, 2)</f>
        <v>373.15</v>
      </c>
    </row>
    <row r="20" spans="1:8" ht="13.50" thickBot="1" customHeight="1">
      <c r="A20" s="21" t="s">
        <v>33</v>
      </c>
      <c r="B20" s="21"/>
      <c r="C20" s="22"/>
      <c r="D20" s="22"/>
      <c r="E20" s="23"/>
      <c r="F20" s="24" t="s">
        <v>34</v>
      </c>
      <c r="G20" s="25"/>
      <c r="H20" s="26">
        <f ca="1">ROUND(SUM(INDIRECT(ADDRESS(ROW()+(-1), COLUMN()+(0), 1)),INDIRECT(ADDRESS(ROW()+(-3), COLUMN()+(0), 1)),INDIRECT(ADDRESS(ROW()+(-8), COLUMN()+(0), 1))), 2)</f>
        <v>19030.7</v>
      </c>
    </row>
  </sheetData>
  <mergeCells count="3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E20"/>
    <mergeCell ref="F20:G20"/>
  </mergeCells>
  <pageMargins left="0.147638" right="0.147638" top="0.206693" bottom="0.206693" header="0.0" footer="0.0"/>
  <pageSetup paperSize="9" orientation="portrait"/>
  <rowBreaks count="0" manualBreakCount="0">
    </rowBreaks>
</worksheet>
</file>