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<sst xmlns="http://schemas.openxmlformats.org/spreadsheetml/2006/main" count="52" uniqueCount="52">
  <si>
    <t xml:space="preserve"/>
  </si>
  <si>
    <t xml:space="preserve">UPG010</t>
  </si>
  <si>
    <t xml:space="preserve">m²</t>
  </si>
  <si>
    <t xml:space="preserve">Hormigón proyectado, para vaso de pileta.</t>
  </si>
  <si>
    <r>
      <rPr>
        <sz val="8.25"/>
        <color rgb="FF000000"/>
        <rFont val="Arial"/>
        <family val="2"/>
      </rPr>
      <t xml:space="preserve">Hormigón H-35, clase de exposición ambiental CL+C1, tamaño máximo del agregado 19,0 mm, consistencia fluida, proyectado por vía húmeda para formación de paramento horizontal de vaso de pileta, de 15 cm de espesor, con doble malla soldada Q 55 250x250 mm de acero AM 500 N, y armadura de refuerzo de acero ADN 420, cuantía 4 kg/m³, sin juntas de dilatación. Incluso alambre de atar y separadores.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</si>
  <si>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</si>
  <si>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</si>
  <si>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</si>
  <si>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</si>
  <si>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</si>
  <si>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</si>
  <si>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</si>
  <si>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mt07ame080bbd</t>
  </si>
  <si>
    <t xml:space="preserve">m²</t>
  </si>
  <si>
    <t xml:space="preserve">Malla soldada Q 55 separación 250x250 mm, con alambres longitudinales de 4,2 mm de diámetro y alambres transversales de 4,2 mm de diámetro, acero AM 500 N, según IRAM-IAS U 500-06.</t>
  </si>
  <si>
    <t xml:space="preserve">mt07aco090b</t>
  </si>
  <si>
    <t xml:space="preserve">kg</t>
  </si>
  <si>
    <t xml:space="preserve">Acero en barras nervuradas, ADN 420, de varios diámetros, según IRAM-IAS U 500-528.</t>
  </si>
  <si>
    <t xml:space="preserve">mt08var050</t>
  </si>
  <si>
    <t xml:space="preserve">kg</t>
  </si>
  <si>
    <t xml:space="preserve">Alambre galvanizado para atar, de 1,30 mm de diámetro.</t>
  </si>
  <si>
    <t xml:space="preserve">mt07aco020d</t>
  </si>
  <si>
    <t xml:space="preserve">Ud</t>
  </si>
  <si>
    <t xml:space="preserve">Separador homologado para muros.</t>
  </si>
  <si>
    <t xml:space="preserve">mt10hes200b</t>
  </si>
  <si>
    <t xml:space="preserve">m³</t>
  </si>
  <si>
    <t xml:space="preserve">Hormigón para proyectar, H-35, clase de exposición ambiental CL+C1, tamaño máximo del agregado 19,0 mm, consistencia fluida, con una dosificación de cemento de 400 kg/m³, elaborado.</t>
  </si>
  <si>
    <t xml:space="preserve">Subtotal materiales:</t>
  </si>
  <si>
    <t xml:space="preserve">Equipo</t>
  </si>
  <si>
    <t xml:space="preserve">mq06gun010</t>
  </si>
  <si>
    <t xml:space="preserve">h</t>
  </si>
  <si>
    <t xml:space="preserve">Equipo para proyectar hormigón de hormigón por vía húmeda 33 kW.</t>
  </si>
  <si>
    <t xml:space="preserve">Subtotal equipo:</t>
  </si>
  <si>
    <t xml:space="preserve">Mano de obra</t>
  </si>
  <si>
    <t xml:space="preserve">mo043</t>
  </si>
  <si>
    <t xml:space="preserve">h</t>
  </si>
  <si>
    <t xml:space="preserve">Oficial armador de hierro.</t>
  </si>
  <si>
    <t xml:space="preserve">mo090</t>
  </si>
  <si>
    <t xml:space="preserve">h</t>
  </si>
  <si>
    <t xml:space="preserve">Medio oficial armador de hierro.</t>
  </si>
  <si>
    <t xml:space="preserve">mo041</t>
  </si>
  <si>
    <t xml:space="preserve">h</t>
  </si>
  <si>
    <t xml:space="preserve">Oficial albañil de obra civil.</t>
  </si>
  <si>
    <t xml:space="preserve">mo087</t>
  </si>
  <si>
    <t xml:space="preserve">h</t>
  </si>
  <si>
    <t xml:space="preserve">Medio oficial albañil de obra civil.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</si>
  <si>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</si>
  <si>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</si>
  <si>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</si>
  <si>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</si>
  <si>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$ 2.468,41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</si>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</sst>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7.99" customWidth="1"/>
    <col min="4" max="4" width="67.49" customWidth="1"/>
    <col min="5" max="5" width="11.56" customWidth="1"/>
    <col min="6" max="6" width="14.45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2.2</v>
      </c>
      <c r="F10" s="12">
        <v>42.41</v>
      </c>
      <c r="G10" s="12">
        <f ca="1">ROUND(INDIRECT(ADDRESS(ROW()+(0), COLUMN()+(-2), 1))*INDIRECT(ADDRESS(ROW()+(0), COLUMN()+(-1), 1)), 2)</f>
        <v>93.3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4.2</v>
      </c>
      <c r="F11" s="12">
        <v>45.28</v>
      </c>
      <c r="G11" s="12">
        <f ca="1">ROUND(INDIRECT(ADDRESS(ROW()+(0), COLUMN()+(-2), 1))*INDIRECT(ADDRESS(ROW()+(0), COLUMN()+(-1), 1)), 2)</f>
        <v>190.18</v>
      </c>
    </row>
    <row r="12" spans="1:7" ht="13.50" thickBot="1" customHeight="1">
      <c r="A12" s="1" t="s">
        <v>18</v>
      </c>
      <c r="B12" s="1"/>
      <c r="C12" s="10" t="s">
        <v>19</v>
      </c>
      <c r="D12" s="1" t="s">
        <v>20</v>
      </c>
      <c r="E12" s="11">
        <v>0.048</v>
      </c>
      <c r="F12" s="12">
        <v>25.22</v>
      </c>
      <c r="G12" s="12">
        <f ca="1">ROUND(INDIRECT(ADDRESS(ROW()+(0), COLUMN()+(-2), 1))*INDIRECT(ADDRESS(ROW()+(0), COLUMN()+(-1), 1)), 2)</f>
        <v>1.21</v>
      </c>
    </row>
    <row r="13" spans="1:7" ht="13.50" thickBot="1" customHeight="1">
      <c r="A13" s="1" t="s">
        <v>21</v>
      </c>
      <c r="B13" s="1"/>
      <c r="C13" s="10" t="s">
        <v>22</v>
      </c>
      <c r="D13" s="1" t="s">
        <v>23</v>
      </c>
      <c r="E13" s="11">
        <v>4</v>
      </c>
      <c r="F13" s="12">
        <v>1.05</v>
      </c>
      <c r="G13" s="12">
        <f ca="1">ROUND(INDIRECT(ADDRESS(ROW()+(0), COLUMN()+(-2), 1))*INDIRECT(ADDRESS(ROW()+(0), COLUMN()+(-1), 1)), 2)</f>
        <v>4.2</v>
      </c>
    </row>
    <row r="14" spans="1:7" ht="34.50" thickBot="1" customHeight="1">
      <c r="A14" s="1" t="s">
        <v>24</v>
      </c>
      <c r="B14" s="1"/>
      <c r="C14" s="10" t="s">
        <v>25</v>
      </c>
      <c r="D14" s="1" t="s">
        <v>26</v>
      </c>
      <c r="E14" s="13">
        <v>0.155</v>
      </c>
      <c r="F14" s="14">
        <v>1798.75</v>
      </c>
      <c r="G14" s="14">
        <f ca="1">ROUND(INDIRECT(ADDRESS(ROW()+(0), COLUMN()+(-2), 1))*INDIRECT(ADDRESS(ROW()+(0), COLUMN()+(-1), 1)), 2)</f>
        <v>278.81</v>
      </c>
    </row>
    <row r="15" spans="1:7" ht="13.50" thickBot="1" customHeight="1">
      <c r="A15" s="15"/>
      <c r="B15" s="15"/>
      <c r="C15" s="15"/>
      <c r="D15" s="15"/>
      <c r="E15" s="9" t="s">
        <v>27</v>
      </c>
      <c r="F15" s="9"/>
      <c r="G15" s="17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567.7</v>
      </c>
    </row>
    <row r="16" spans="1:7" ht="13.50" thickBot="1" customHeight="1">
      <c r="A16" s="15">
        <v>2</v>
      </c>
      <c r="B16" s="15"/>
      <c r="C16" s="15"/>
      <c r="D16" s="18" t="s">
        <v>28</v>
      </c>
      <c r="E16" s="18"/>
      <c r="F16" s="15"/>
      <c r="G16" s="15"/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3">
        <v>0.7</v>
      </c>
      <c r="F17" s="14">
        <v>24617.4</v>
      </c>
      <c r="G17" s="14">
        <f ca="1">ROUND(INDIRECT(ADDRESS(ROW()+(0), COLUMN()+(-2), 1))*INDIRECT(ADDRESS(ROW()+(0), COLUMN()+(-1), 1)), 2)</f>
        <v>17232.2</v>
      </c>
    </row>
    <row r="18" spans="1:7" ht="13.50" thickBot="1" customHeight="1">
      <c r="A18" s="15"/>
      <c r="B18" s="15"/>
      <c r="C18" s="15"/>
      <c r="D18" s="15"/>
      <c r="E18" s="9" t="s">
        <v>32</v>
      </c>
      <c r="F18" s="9"/>
      <c r="G18" s="17">
        <f ca="1">ROUND(SUM(INDIRECT(ADDRESS(ROW()+(-1), COLUMN()+(0), 1))), 2)</f>
        <v>17232.2</v>
      </c>
    </row>
    <row r="19" spans="1:7" ht="13.50" thickBot="1" customHeight="1">
      <c r="A19" s="15">
        <v>3</v>
      </c>
      <c r="B19" s="15"/>
      <c r="C19" s="15"/>
      <c r="D19" s="18" t="s">
        <v>33</v>
      </c>
      <c r="E19" s="18"/>
      <c r="F19" s="15"/>
      <c r="G19" s="15"/>
    </row>
    <row r="20" spans="1:7" ht="13.50" thickBot="1" customHeight="1">
      <c r="A20" s="1" t="s">
        <v>34</v>
      </c>
      <c r="B20" s="1"/>
      <c r="C20" s="10" t="s">
        <v>35</v>
      </c>
      <c r="D20" s="1" t="s">
        <v>36</v>
      </c>
      <c r="E20" s="11">
        <v>0.083</v>
      </c>
      <c r="F20" s="12">
        <v>35334.3</v>
      </c>
      <c r="G20" s="12">
        <f ca="1">ROUND(INDIRECT(ADDRESS(ROW()+(0), COLUMN()+(-2), 1))*INDIRECT(ADDRESS(ROW()+(0), COLUMN()+(-1), 1)), 2)</f>
        <v>2932.75</v>
      </c>
    </row>
    <row r="21" spans="1:7" ht="13.50" thickBot="1" customHeight="1">
      <c r="A21" s="1" t="s">
        <v>37</v>
      </c>
      <c r="B21" s="1"/>
      <c r="C21" s="10" t="s">
        <v>38</v>
      </c>
      <c r="D21" s="1" t="s">
        <v>39</v>
      </c>
      <c r="E21" s="11">
        <v>0.087</v>
      </c>
      <c r="F21" s="12">
        <v>26396.9</v>
      </c>
      <c r="G21" s="12">
        <f ca="1">ROUND(INDIRECT(ADDRESS(ROW()+(0), COLUMN()+(-2), 1))*INDIRECT(ADDRESS(ROW()+(0), COLUMN()+(-1), 1)), 2)</f>
        <v>2296.53</v>
      </c>
    </row>
    <row r="22" spans="1:7" ht="13.50" thickBot="1" customHeight="1">
      <c r="A22" s="1" t="s">
        <v>40</v>
      </c>
      <c r="B22" s="1"/>
      <c r="C22" s="10" t="s">
        <v>41</v>
      </c>
      <c r="D22" s="1" t="s">
        <v>42</v>
      </c>
      <c r="E22" s="11">
        <v>0.557</v>
      </c>
      <c r="F22" s="12">
        <v>33952.7</v>
      </c>
      <c r="G22" s="12">
        <f ca="1">ROUND(INDIRECT(ADDRESS(ROW()+(0), COLUMN()+(-2), 1))*INDIRECT(ADDRESS(ROW()+(0), COLUMN()+(-1), 1)), 2)</f>
        <v>18911.6</v>
      </c>
    </row>
    <row r="23" spans="1:7" ht="13.50" thickBot="1" customHeight="1">
      <c r="A23" s="1" t="s">
        <v>43</v>
      </c>
      <c r="B23" s="1"/>
      <c r="C23" s="10" t="s">
        <v>44</v>
      </c>
      <c r="D23" s="1" t="s">
        <v>45</v>
      </c>
      <c r="E23" s="13">
        <v>0.236</v>
      </c>
      <c r="F23" s="14">
        <v>25378.9</v>
      </c>
      <c r="G23" s="14">
        <f ca="1">ROUND(INDIRECT(ADDRESS(ROW()+(0), COLUMN()+(-2), 1))*INDIRECT(ADDRESS(ROW()+(0), COLUMN()+(-1), 1)), 2)</f>
        <v>5989.43</v>
      </c>
    </row>
    <row r="24" spans="1:7" ht="13.50" thickBot="1" customHeight="1">
      <c r="A24" s="15"/>
      <c r="B24" s="15"/>
      <c r="C24" s="15"/>
      <c r="D24" s="15"/>
      <c r="E24" s="9" t="s">
        <v>46</v>
      </c>
      <c r="F24" s="9"/>
      <c r="G24" s="17">
        <f ca="1">ROUND(SUM(INDIRECT(ADDRESS(ROW()+(-1), COLUMN()+(0), 1)),INDIRECT(ADDRESS(ROW()+(-2), COLUMN()+(0), 1)),INDIRECT(ADDRESS(ROW()+(-3), COLUMN()+(0), 1)),INDIRECT(ADDRESS(ROW()+(-4), COLUMN()+(0), 1))), 2)</f>
        <v>30130.3</v>
      </c>
    </row>
    <row r="25" spans="1:7" ht="13.50" thickBot="1" customHeight="1">
      <c r="A25" s="15">
        <v>4</v>
      </c>
      <c r="B25" s="15"/>
      <c r="C25" s="15"/>
      <c r="D25" s="18" t="s">
        <v>47</v>
      </c>
      <c r="E25" s="18"/>
      <c r="F25" s="15"/>
      <c r="G25" s="15"/>
    </row>
    <row r="26" spans="1:7" ht="13.50" thickBot="1" customHeight="1">
      <c r="A26" s="19"/>
      <c r="B26" s="19"/>
      <c r="C26" s="20" t="s">
        <v>48</v>
      </c>
      <c r="D26" s="19" t="s">
        <v>49</v>
      </c>
      <c r="E26" s="13">
        <v>3</v>
      </c>
      <c r="F26" s="14">
        <f ca="1">ROUND(SUM(INDIRECT(ADDRESS(ROW()+(-2), COLUMN()+(1), 1)),INDIRECT(ADDRESS(ROW()+(-8), COLUMN()+(1), 1)),INDIRECT(ADDRESS(ROW()+(-11), COLUMN()+(1), 1))), 2)</f>
        <v>47930.3</v>
      </c>
      <c r="G26" s="14">
        <f ca="1">ROUND(INDIRECT(ADDRESS(ROW()+(0), COLUMN()+(-2), 1))*INDIRECT(ADDRESS(ROW()+(0), COLUMN()+(-1), 1))/100, 2)</f>
        <v>1437.91</v>
      </c>
    </row>
    <row r="27" spans="1:7" ht="13.50" thickBot="1" customHeight="1">
      <c r="A27" s="21" t="s">
        <v>50</v>
      </c>
      <c r="B27" s="21"/>
      <c r="C27" s="22"/>
      <c r="D27" s="23"/>
      <c r="E27" s="24" t="s">
        <v>51</v>
      </c>
      <c r="F27" s="25"/>
      <c r="G27" s="26">
        <f ca="1">ROUND(SUM(INDIRECT(ADDRESS(ROW()+(-1), COLUMN()+(0), 1)),INDIRECT(ADDRESS(ROW()+(-3), COLUMN()+(0), 1)),INDIRECT(ADDRESS(ROW()+(-9), COLUMN()+(0), 1)),INDIRECT(ADDRESS(ROW()+(-12), COLUMN()+(0), 1))), 2)</f>
        <v>49368.2</v>
      </c>
    </row>
  </sheetData>
  <mergeCells count="3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A15:B15"/>
    <mergeCell ref="E15:F15"/>
    <mergeCell ref="A16:B16"/>
    <mergeCell ref="D16:E16"/>
    <mergeCell ref="A17:B17"/>
    <mergeCell ref="A18:B18"/>
    <mergeCell ref="E18:F18"/>
    <mergeCell ref="A19:B19"/>
    <mergeCell ref="D19:E19"/>
    <mergeCell ref="A20:B20"/>
    <mergeCell ref="A21:B21"/>
    <mergeCell ref="A22:B22"/>
    <mergeCell ref="A23:B23"/>
    <mergeCell ref="A24:B24"/>
    <mergeCell ref="E24:F24"/>
    <mergeCell ref="A25:B25"/>
    <mergeCell ref="D25:E25"/>
    <mergeCell ref="A26:B26"/>
    <mergeCell ref="A27:D27"/>
    <mergeCell ref="E27:F27"/>
  </mergeCells>
  <pageMargins left="0.147638" right="0.147638" top="0.206693" bottom="0.206693" header="0.0" footer="0.0"/>
  <pageSetup paperSize="9" orientation="portrait"/>
  <rowBreaks count="0" manualBreakCount="0">
    </rowBreaks>
</worksheet>
</file>