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<sst xmlns="http://schemas.openxmlformats.org/spreadsheetml/2006/main" count="40" uniqueCount="40">
  <si>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</si>
  <si>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UJV010</t>
  </si>
  <si>
    <t xml:space="preserve">m</t>
  </si>
  <si>
    <t xml:space="preserve">Seto.</t>
  </si>
  <si>
    <r>
      <rPr>
        <sz val="8.25"/>
        <color rgb="FF000000"/>
        <rFont val="Arial"/>
        <family val="2"/>
      </rPr>
      <t xml:space="preserve">Seto de Aligustre (Ligustrum japonicum) de 0,3-0,5 m de altura (4 ud/m).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</si>
  <si>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</si>
  <si>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</si>
  <si>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</si>
  <si>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</si>
  <si>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</si>
  <si>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</si>
  <si>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</si>
  <si>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mt48ecr010a</t>
  </si>
  <si>
    <t xml:space="preserve">Ud</t>
  </si>
  <si>
    <t xml:space="preserve">Aligustre (Ligustrum japonicum) de 0,3-0,5 m de altura; suministro en contenedor.</t>
  </si>
  <si>
    <t xml:space="preserve">mt48tie020</t>
  </si>
  <si>
    <t xml:space="preserve">kg</t>
  </si>
  <si>
    <t xml:space="preserve">Abono mineral complejo NPK 15-15-15.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</si>
  <si>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</si>
  <si>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</si>
  <si>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</si>
  <si>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</si>
  <si>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Equipo</t>
  </si>
  <si>
    <t xml:space="preserve">mq01pan070b</t>
  </si>
  <si>
    <t xml:space="preserve">h</t>
  </si>
  <si>
    <t xml:space="preserve">Mini pala cargadora sobre neumáticos, de 52 kW/1 m³ kW.</t>
  </si>
  <si>
    <t xml:space="preserve">Subtotal equipo:</t>
  </si>
  <si>
    <t xml:space="preserve">Mano de obra</t>
  </si>
  <si>
    <t xml:space="preserve">mo040</t>
  </si>
  <si>
    <t xml:space="preserve">h</t>
  </si>
  <si>
    <t xml:space="preserve">Oficial jardinero.</t>
  </si>
  <si>
    <t xml:space="preserve">mo115</t>
  </si>
  <si>
    <t xml:space="preserve">h</t>
  </si>
  <si>
    <t xml:space="preserve">Ayudante de jardinero.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</si>
  <si>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</si>
  <si>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</si>
  <si>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</si>
  <si>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</si>
  <si>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$ 12.487,71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</si>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</sst>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68.34" customWidth="1"/>
    <col min="5" max="5" width="11.90" customWidth="1"/>
    <col min="6" max="6" width="14.79" customWidth="1"/>
    <col min="7" max="7" width="11.9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1">
        <v>4</v>
      </c>
      <c r="F10" s="12">
        <v>27.74</v>
      </c>
      <c r="G10" s="12">
        <f ca="1">ROUND(INDIRECT(ADDRESS(ROW()+(0), COLUMN()+(-2), 1))*INDIRECT(ADDRESS(ROW()+(0), COLUMN()+(-1), 1)), 2)</f>
        <v>110.96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1">
        <v>1.5</v>
      </c>
      <c r="F11" s="12">
        <v>13.87</v>
      </c>
      <c r="G11" s="12">
        <f ca="1">ROUND(INDIRECT(ADDRESS(ROW()+(0), COLUMN()+(-2), 1))*INDIRECT(ADDRESS(ROW()+(0), COLUMN()+(-1), 1)), 2)</f>
        <v>20.81</v>
      </c>
    </row>
    <row r="12" spans="1:7" ht="13.50" thickBot="1" customHeight="1">
      <c r="A12" s="1" t="s">
        <v>18</v>
      </c>
      <c r="B12" s="1"/>
      <c r="C12" s="10" t="s">
        <v>19</v>
      </c>
      <c r="D12" s="1" t="s">
        <v>20</v>
      </c>
      <c r="E12" s="13">
        <v>0.02</v>
      </c>
      <c r="F12" s="14">
        <v>25.22</v>
      </c>
      <c r="G12" s="14">
        <f ca="1">ROUND(INDIRECT(ADDRESS(ROW()+(0), COLUMN()+(-2), 1))*INDIRECT(ADDRESS(ROW()+(0), COLUMN()+(-1), 1)), 2)</f>
        <v>0.5</v>
      </c>
    </row>
    <row r="13" spans="1:7" ht="13.50" thickBot="1" customHeight="1">
      <c r="A13" s="15"/>
      <c r="B13" s="15"/>
      <c r="C13" s="15"/>
      <c r="D13" s="15"/>
      <c r="E13" s="9" t="s">
        <v>21</v>
      </c>
      <c r="F13" s="9"/>
      <c r="G13" s="17">
        <f ca="1">ROUND(SUM(INDIRECT(ADDRESS(ROW()+(-1), COLUMN()+(0), 1)),INDIRECT(ADDRESS(ROW()+(-2), COLUMN()+(0), 1)),INDIRECT(ADDRESS(ROW()+(-3), COLUMN()+(0), 1))), 2)</f>
        <v>132.27</v>
      </c>
    </row>
    <row r="14" spans="1:7" ht="13.50" thickBot="1" customHeight="1">
      <c r="A14" s="15">
        <v>2</v>
      </c>
      <c r="B14" s="15"/>
      <c r="C14" s="15"/>
      <c r="D14" s="18" t="s">
        <v>22</v>
      </c>
      <c r="E14" s="18"/>
      <c r="F14" s="15"/>
      <c r="G14" s="15"/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</v>
      </c>
      <c r="F15" s="14">
        <v>25885.7</v>
      </c>
      <c r="G15" s="14">
        <f ca="1">ROUND(INDIRECT(ADDRESS(ROW()+(0), COLUMN()+(-2), 1))*INDIRECT(ADDRESS(ROW()+(0), COLUMN()+(-1), 1)), 2)</f>
        <v>2588.57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1))), 2)</f>
        <v>2588.57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" t="s">
        <v>28</v>
      </c>
      <c r="B18" s="1"/>
      <c r="C18" s="10" t="s">
        <v>29</v>
      </c>
      <c r="D18" s="1" t="s">
        <v>30</v>
      </c>
      <c r="E18" s="11">
        <v>0.086</v>
      </c>
      <c r="F18" s="12">
        <v>33952.7</v>
      </c>
      <c r="G18" s="12">
        <f ca="1">ROUND(INDIRECT(ADDRESS(ROW()+(0), COLUMN()+(-2), 1))*INDIRECT(ADDRESS(ROW()+(0), COLUMN()+(-1), 1)), 2)</f>
        <v>2919.93</v>
      </c>
    </row>
    <row r="19" spans="1:7" ht="13.50" thickBot="1" customHeight="1">
      <c r="A19" s="1" t="s">
        <v>31</v>
      </c>
      <c r="B19" s="1"/>
      <c r="C19" s="10" t="s">
        <v>32</v>
      </c>
      <c r="D19" s="1" t="s">
        <v>33</v>
      </c>
      <c r="E19" s="13">
        <v>0.27</v>
      </c>
      <c r="F19" s="14">
        <v>24452.1</v>
      </c>
      <c r="G19" s="14">
        <f ca="1">ROUND(INDIRECT(ADDRESS(ROW()+(0), COLUMN()+(-2), 1))*INDIRECT(ADDRESS(ROW()+(0), COLUMN()+(-1), 1)), 2)</f>
        <v>6602.08</v>
      </c>
    </row>
    <row r="20" spans="1:7" ht="13.50" thickBot="1" customHeight="1">
      <c r="A20" s="15"/>
      <c r="B20" s="15"/>
      <c r="C20" s="15"/>
      <c r="D20" s="15"/>
      <c r="E20" s="9" t="s">
        <v>34</v>
      </c>
      <c r="F20" s="9"/>
      <c r="G20" s="17">
        <f ca="1">ROUND(SUM(INDIRECT(ADDRESS(ROW()+(-1), COLUMN()+(0), 1)),INDIRECT(ADDRESS(ROW()+(-2), COLUMN()+(0), 1))), 2)</f>
        <v>9522.01</v>
      </c>
    </row>
    <row r="21" spans="1:7" ht="13.50" thickBot="1" customHeight="1">
      <c r="A21" s="15">
        <v>4</v>
      </c>
      <c r="B21" s="15"/>
      <c r="C21" s="15"/>
      <c r="D21" s="18" t="s">
        <v>35</v>
      </c>
      <c r="E21" s="18"/>
      <c r="F21" s="15"/>
      <c r="G21" s="15"/>
    </row>
    <row r="22" spans="1:7" ht="13.50" thickBot="1" customHeight="1">
      <c r="A22" s="19"/>
      <c r="B22" s="19"/>
      <c r="C22" s="20" t="s">
        <v>36</v>
      </c>
      <c r="D22" s="19" t="s">
        <v>37</v>
      </c>
      <c r="E22" s="13">
        <v>2</v>
      </c>
      <c r="F22" s="14">
        <f ca="1">ROUND(SUM(INDIRECT(ADDRESS(ROW()+(-2), COLUMN()+(1), 1)),INDIRECT(ADDRESS(ROW()+(-6), COLUMN()+(1), 1)),INDIRECT(ADDRESS(ROW()+(-9), COLUMN()+(1), 1))), 2)</f>
        <v>12242.9</v>
      </c>
      <c r="G22" s="14">
        <f ca="1">ROUND(INDIRECT(ADDRESS(ROW()+(0), COLUMN()+(-2), 1))*INDIRECT(ADDRESS(ROW()+(0), COLUMN()+(-1), 1))/100, 2)</f>
        <v>244.86</v>
      </c>
    </row>
    <row r="23" spans="1:7" ht="13.50" thickBot="1" customHeight="1">
      <c r="A23" s="21" t="s">
        <v>38</v>
      </c>
      <c r="B23" s="21"/>
      <c r="C23" s="22"/>
      <c r="D23" s="23"/>
      <c r="E23" s="24" t="s">
        <v>39</v>
      </c>
      <c r="F23" s="25"/>
      <c r="G23" s="26">
        <f ca="1">ROUND(SUM(INDIRECT(ADDRESS(ROW()+(-1), COLUMN()+(0), 1)),INDIRECT(ADDRESS(ROW()+(-3), COLUMN()+(0), 1)),INDIRECT(ADDRESS(ROW()+(-7), COLUMN()+(0), 1)),INDIRECT(ADDRESS(ROW()+(-10), COLUMN()+(0), 1))), 2)</f>
        <v>12487.7</v>
      </c>
    </row>
  </sheetData>
  <mergeCells count="27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E13:F13"/>
    <mergeCell ref="A14:B14"/>
    <mergeCell ref="D14:E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