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<sst xmlns="http://schemas.openxmlformats.org/spreadsheetml/2006/main" count="58" uniqueCount="58">
  <si>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</si>
  <si>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UAP011</t>
  </si>
  <si>
    <t xml:space="preserve">Ud</t>
  </si>
  <si>
    <t xml:space="preserve">Boca de acceso prefabricada de hormigón masivo.</t>
  </si>
  <si>
    <r>
      <rPr>
        <sz val="8.25"/>
        <color rgb="FF000000"/>
        <rFont val="Arial"/>
        <family val="2"/>
      </rPr>
      <t xml:space="preserve">Boca de acceso, de 1,00 m de diámetro interior y de 2,1 m de altura útil interior, de elementos prefabricados de hormigón masivo, sobre solera de 25 cm de espesor de hormigón armado H-35, clase de exposición ambiental A2+Q2, tamaño máximo del agregado 19,0 mm, consistencia muy plástica ligeramente armada con malla soldada, con cierre de tapa circular con bloqueo y marco de fundición carga de rotura 400 kN, instalada en calzadas de calles, incluyendo las peatonales, o zonas de estacionamiento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</si>
  <si>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</si>
  <si>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</si>
  <si>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</si>
  <si>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</si>
  <si>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</si>
  <si>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</si>
  <si>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</si>
  <si>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mt10haf070jqc</t>
  </si>
  <si>
    <t xml:space="preserve">m³</t>
  </si>
  <si>
    <t xml:space="preserve">Hormigón H-35, clase de exposición ambiental A2+Q2, tamaño máximo del agregado 19 mm, consistencia muy plástica, elaborado, según CIRSOC 201 2005.</t>
  </si>
  <si>
    <t xml:space="preserve">mt07ame080iwc</t>
  </si>
  <si>
    <t xml:space="preserve">m²</t>
  </si>
  <si>
    <t xml:space="preserve">Malla soldada R 335 separación 150x250 mm, con alambres longitudinales de 8 mm de diámetro y alambres transversales de 5,0 mm de diámetro, acero AM 500 N, según IRAM-IAS U 500-06.</t>
  </si>
  <si>
    <t xml:space="preserve">mt10hmf080we</t>
  </si>
  <si>
    <t xml:space="preserve">m³</t>
  </si>
  <si>
    <t xml:space="preserve">Hormigón masivo H-35, clase de exposición ambiental A1+Q2, tamaño máximo del agregado 19 mm, consistencia muy plástica, elaborado, según CIRSOC 201 2005.</t>
  </si>
  <si>
    <t xml:space="preserve">mt46phm005a</t>
  </si>
  <si>
    <t xml:space="preserve">Ud</t>
  </si>
  <si>
    <t xml:space="preserve">Base prefabricada de hormigón masivo, de 125x125x100 cm, con dos orificios de 30 cm de diámetro para conexión de colectoras, de 100 cm de diámetro interior, con unión rígida machihembrada con junta de goma, resistencia a compresión mayor de 250 kg/cm² para formación de boca de acceso.</t>
  </si>
  <si>
    <t xml:space="preserve">mt46phm010b</t>
  </si>
  <si>
    <t xml:space="preserve">Ud</t>
  </si>
  <si>
    <t xml:space="preserve">Anillo prefabricado de hormigón masivo, con unión rígida machihembrada con junta de goma, de 100 cm de diámetro interior y 50 cm de altura, resistencia a compresión mayor de 250 kg/cm², para formación de boca de acceso.</t>
  </si>
  <si>
    <t xml:space="preserve">mt46phm020b</t>
  </si>
  <si>
    <t xml:space="preserve">Ud</t>
  </si>
  <si>
    <t xml:space="preserve">Cono asimétrico prefabricado de hormigón masivo, con unión rígida machihembrada con junta de goma, de 100 a 60 cm de diámetro interior y 60 cm de altura, resistencia a compresión mayor de 250 kg/cm², para formación de boca de acceso.</t>
  </si>
  <si>
    <t xml:space="preserve">mt46thb110b</t>
  </si>
  <si>
    <t xml:space="preserve">kg</t>
  </si>
  <si>
    <t xml:space="preserve">Lubricante para unión con junta elástica, en pozos de registro prefabricados.</t>
  </si>
  <si>
    <t xml:space="preserve">mt46tpr010q</t>
  </si>
  <si>
    <t xml:space="preserve">Ud</t>
  </si>
  <si>
    <t xml:space="preserve">Tapa circular con bloqueo mediante tres pestañas y marco de fundición dúctil de 850 mm de diámetro exterior y 100 mm de altura, paso libre de 600 mm, para boca de acceso, carga de rotura 400 kN. Tapa revestida con pintura bituminosa y marco provisto de junta de insonorización de polietileno y dispositivo antirrobo.</t>
  </si>
  <si>
    <t xml:space="preserve">mt46phm050</t>
  </si>
  <si>
    <t xml:space="preserve">Ud</t>
  </si>
  <si>
    <t xml:space="preserve">Escalón de polipropileno conformado en U, para boca de acceso, de 330x160 mm, sección transversal de D=25 mm.</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</si>
  <si>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</si>
  <si>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</si>
  <si>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</si>
  <si>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</si>
  <si>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</si>
  <si>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</si>
  <si>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</si>
  <si>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</si>
  <si>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</si>
  <si>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</si>
  <si>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</si>
  <si>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</si>
  <si>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</si>
  <si>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</si>
  <si>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</si>
  <si>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</si>
  <si>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</si>
  <si>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$ 10.189,90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</si>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</sst>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6.47" customWidth="1"/>
    <col min="5" max="5" width="11.56" customWidth="1"/>
    <col min="6" max="6" width="14.45"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0.675</v>
      </c>
      <c r="F10" s="12">
        <v>3475.43</v>
      </c>
      <c r="G10" s="12">
        <f ca="1">ROUND(INDIRECT(ADDRESS(ROW()+(0), COLUMN()+(-2), 1))*INDIRECT(ADDRESS(ROW()+(0), COLUMN()+(-1), 1)), 2)</f>
        <v>2345.92</v>
      </c>
    </row>
    <row r="11" spans="1:7" ht="34.50" thickBot="1" customHeight="1">
      <c r="A11" s="1" t="s">
        <v>15</v>
      </c>
      <c r="B11" s="1"/>
      <c r="C11" s="10" t="s">
        <v>16</v>
      </c>
      <c r="D11" s="1" t="s">
        <v>17</v>
      </c>
      <c r="E11" s="11">
        <v>2.25</v>
      </c>
      <c r="F11" s="12">
        <v>160.61</v>
      </c>
      <c r="G11" s="12">
        <f ca="1">ROUND(INDIRECT(ADDRESS(ROW()+(0), COLUMN()+(-2), 1))*INDIRECT(ADDRESS(ROW()+(0), COLUMN()+(-1), 1)), 2)</f>
        <v>361.37</v>
      </c>
    </row>
    <row r="12" spans="1:7" ht="34.50" thickBot="1" customHeight="1">
      <c r="A12" s="1" t="s">
        <v>18</v>
      </c>
      <c r="B12" s="1"/>
      <c r="C12" s="10" t="s">
        <v>19</v>
      </c>
      <c r="D12" s="1" t="s">
        <v>20</v>
      </c>
      <c r="E12" s="11">
        <v>0.495</v>
      </c>
      <c r="F12" s="12">
        <v>3421.91</v>
      </c>
      <c r="G12" s="12">
        <f ca="1">ROUND(INDIRECT(ADDRESS(ROW()+(0), COLUMN()+(-2), 1))*INDIRECT(ADDRESS(ROW()+(0), COLUMN()+(-1), 1)), 2)</f>
        <v>1693.85</v>
      </c>
    </row>
    <row r="13" spans="1:7" ht="45.00" thickBot="1" customHeight="1">
      <c r="A13" s="1" t="s">
        <v>21</v>
      </c>
      <c r="B13" s="1"/>
      <c r="C13" s="10" t="s">
        <v>22</v>
      </c>
      <c r="D13" s="1" t="s">
        <v>23</v>
      </c>
      <c r="E13" s="11">
        <v>1</v>
      </c>
      <c r="F13" s="12">
        <v>2600.56</v>
      </c>
      <c r="G13" s="12">
        <f ca="1">ROUND(INDIRECT(ADDRESS(ROW()+(0), COLUMN()+(-2), 1))*INDIRECT(ADDRESS(ROW()+(0), COLUMN()+(-1), 1)), 2)</f>
        <v>2600.56</v>
      </c>
    </row>
    <row r="14" spans="1:7" ht="34.50" thickBot="1" customHeight="1">
      <c r="A14" s="1" t="s">
        <v>24</v>
      </c>
      <c r="B14" s="1"/>
      <c r="C14" s="10" t="s">
        <v>25</v>
      </c>
      <c r="D14" s="1" t="s">
        <v>26</v>
      </c>
      <c r="E14" s="11">
        <v>1</v>
      </c>
      <c r="F14" s="12">
        <v>623.98</v>
      </c>
      <c r="G14" s="12">
        <f ca="1">ROUND(INDIRECT(ADDRESS(ROW()+(0), COLUMN()+(-2), 1))*INDIRECT(ADDRESS(ROW()+(0), COLUMN()+(-1), 1)), 2)</f>
        <v>623.98</v>
      </c>
    </row>
    <row r="15" spans="1:7" ht="45.00" thickBot="1" customHeight="1">
      <c r="A15" s="1" t="s">
        <v>27</v>
      </c>
      <c r="B15" s="1"/>
      <c r="C15" s="10" t="s">
        <v>28</v>
      </c>
      <c r="D15" s="1" t="s">
        <v>29</v>
      </c>
      <c r="E15" s="11">
        <v>1</v>
      </c>
      <c r="F15" s="12">
        <v>881.35</v>
      </c>
      <c r="G15" s="12">
        <f ca="1">ROUND(INDIRECT(ADDRESS(ROW()+(0), COLUMN()+(-2), 1))*INDIRECT(ADDRESS(ROW()+(0), COLUMN()+(-1), 1)), 2)</f>
        <v>881.35</v>
      </c>
    </row>
    <row r="16" spans="1:7" ht="13.50" thickBot="1" customHeight="1">
      <c r="A16" s="1" t="s">
        <v>30</v>
      </c>
      <c r="B16" s="1"/>
      <c r="C16" s="10" t="s">
        <v>31</v>
      </c>
      <c r="D16" s="1" t="s">
        <v>32</v>
      </c>
      <c r="E16" s="11">
        <v>0.009</v>
      </c>
      <c r="F16" s="12">
        <v>44.34</v>
      </c>
      <c r="G16" s="12">
        <f ca="1">ROUND(INDIRECT(ADDRESS(ROW()+(0), COLUMN()+(-2), 1))*INDIRECT(ADDRESS(ROW()+(0), COLUMN()+(-1), 1)), 2)</f>
        <v>0.4</v>
      </c>
    </row>
    <row r="17" spans="1:7" ht="55.50" thickBot="1" customHeight="1">
      <c r="A17" s="1" t="s">
        <v>33</v>
      </c>
      <c r="B17" s="1"/>
      <c r="C17" s="10" t="s">
        <v>34</v>
      </c>
      <c r="D17" s="1" t="s">
        <v>35</v>
      </c>
      <c r="E17" s="11">
        <v>1</v>
      </c>
      <c r="F17" s="12">
        <v>1812.52</v>
      </c>
      <c r="G17" s="12">
        <f ca="1">ROUND(INDIRECT(ADDRESS(ROW()+(0), COLUMN()+(-2), 1))*INDIRECT(ADDRESS(ROW()+(0), COLUMN()+(-1), 1)), 2)</f>
        <v>1812.52</v>
      </c>
    </row>
    <row r="18" spans="1:7" ht="24.00" thickBot="1" customHeight="1">
      <c r="A18" s="1" t="s">
        <v>36</v>
      </c>
      <c r="B18" s="1"/>
      <c r="C18" s="10" t="s">
        <v>37</v>
      </c>
      <c r="D18" s="1" t="s">
        <v>38</v>
      </c>
      <c r="E18" s="13">
        <v>6</v>
      </c>
      <c r="F18" s="14">
        <v>73.29</v>
      </c>
      <c r="G18" s="14">
        <f ca="1">ROUND(INDIRECT(ADDRESS(ROW()+(0), COLUMN()+(-2), 1))*INDIRECT(ADDRESS(ROW()+(0), COLUMN()+(-1), 1)), 2)</f>
        <v>439.74</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10759.7</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0.2</v>
      </c>
      <c r="F21" s="14">
        <v>38954.6</v>
      </c>
      <c r="G21" s="14">
        <f ca="1">ROUND(INDIRECT(ADDRESS(ROW()+(0), COLUMN()+(-2), 1))*INDIRECT(ADDRESS(ROW()+(0), COLUMN()+(-1), 1)), 2)</f>
        <v>7790.93</v>
      </c>
    </row>
    <row r="22" spans="1:7" ht="13.50" thickBot="1" customHeight="1">
      <c r="A22" s="15"/>
      <c r="B22" s="15"/>
      <c r="C22" s="15"/>
      <c r="D22" s="15"/>
      <c r="E22" s="9" t="s">
        <v>44</v>
      </c>
      <c r="F22" s="9"/>
      <c r="G22" s="17">
        <f ca="1">ROUND(SUM(INDIRECT(ADDRESS(ROW()+(-1), COLUMN()+(0), 1))), 2)</f>
        <v>7790.93</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3.886</v>
      </c>
      <c r="F24" s="12">
        <v>33952.7</v>
      </c>
      <c r="G24" s="12">
        <f ca="1">ROUND(INDIRECT(ADDRESS(ROW()+(0), COLUMN()+(-2), 1))*INDIRECT(ADDRESS(ROW()+(0), COLUMN()+(-1), 1)), 2)</f>
        <v>131940</v>
      </c>
    </row>
    <row r="25" spans="1:7" ht="13.50" thickBot="1" customHeight="1">
      <c r="A25" s="1" t="s">
        <v>49</v>
      </c>
      <c r="B25" s="1"/>
      <c r="C25" s="10" t="s">
        <v>50</v>
      </c>
      <c r="D25" s="1" t="s">
        <v>51</v>
      </c>
      <c r="E25" s="13">
        <v>1.943</v>
      </c>
      <c r="F25" s="14">
        <v>25378.9</v>
      </c>
      <c r="G25" s="14">
        <f ca="1">ROUND(INDIRECT(ADDRESS(ROW()+(0), COLUMN()+(-2), 1))*INDIRECT(ADDRESS(ROW()+(0), COLUMN()+(-1), 1)), 2)</f>
        <v>49311.3</v>
      </c>
    </row>
    <row r="26" spans="1:7" ht="13.50" thickBot="1" customHeight="1">
      <c r="A26" s="15"/>
      <c r="B26" s="15"/>
      <c r="C26" s="15"/>
      <c r="D26" s="15"/>
      <c r="E26" s="9" t="s">
        <v>52</v>
      </c>
      <c r="F26" s="9"/>
      <c r="G26" s="17">
        <f ca="1">ROUND(SUM(INDIRECT(ADDRESS(ROW()+(-1), COLUMN()+(0), 1)),INDIRECT(ADDRESS(ROW()+(-2), COLUMN()+(0), 1))), 2)</f>
        <v>181251</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199802</v>
      </c>
      <c r="G28" s="14">
        <f ca="1">ROUND(INDIRECT(ADDRESS(ROW()+(0), COLUMN()+(-2), 1))*INDIRECT(ADDRESS(ROW()+(0), COLUMN()+(-1), 1))/100, 2)</f>
        <v>3996.04</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203798</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