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<sst xmlns="http://schemas.openxmlformats.org/spreadsheetml/2006/main" count="38" uniqueCount="38">
  <si>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</si>
  <si>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SCF020</t>
  </si>
  <si>
    <t xml:space="preserve">Ud</t>
  </si>
  <si>
    <t xml:space="preserve">Pileta de lavadero.</t>
  </si>
  <si>
    <r>
      <rPr>
        <sz val="8.25"/>
        <color rgb="FF000000"/>
        <rFont val="Arial"/>
        <family val="2"/>
      </rPr>
      <t xml:space="preserve">Pileta de pileta de pileta de pileta de pileta de lavadero de porcelana sanitaria, color blanco, de 600x390x360 mm, con mueble soporte de tablero aglomerado, de 378x555x786 mm, equipado con grifería, gama básica, compuesta de caño giratorio superior, con aireador, con desagüe y sifón. Incluso conexión a las redes de agua fría y caliente y a la red de evacuación existentes, fijación del aparato y sellado con silicona.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</si>
  <si>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</si>
  <si>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</si>
  <si>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</si>
  <si>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</si>
  <si>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</si>
  <si>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</si>
  <si>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</si>
  <si>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mt30lar010a</t>
  </si>
  <si>
    <t xml:space="preserve">Ud</t>
  </si>
  <si>
    <t xml:space="preserve">Pileta de lavadero de porcelana sanitaria, color blanco, de 600x390x360 mm.</t>
  </si>
  <si>
    <t xml:space="preserve">mt30lar012a</t>
  </si>
  <si>
    <t xml:space="preserve">Ud</t>
  </si>
  <si>
    <t xml:space="preserve">Mueble soporte de tablero aglomerado, de 378x555x786 mm, para pileta de lavadero.</t>
  </si>
  <si>
    <t xml:space="preserve">mt31gcg060a</t>
  </si>
  <si>
    <t xml:space="preserve">Ud</t>
  </si>
  <si>
    <t xml:space="preserve">Grifería con montura convencional para pileta de lavadero, gama básica, compuesta de caño giratorio superior, con aireador.</t>
  </si>
  <si>
    <t xml:space="preserve">mt30dla010a</t>
  </si>
  <si>
    <t xml:space="preserve">Ud</t>
  </si>
  <si>
    <t xml:space="preserve">Desagüe curvo registrable con sifón botella para pileta de lavadero.</t>
  </si>
  <si>
    <t xml:space="preserve">Subtotal materiales:</t>
  </si>
  <si>
    <t xml:space="preserve">Mano de obra</t>
  </si>
  <si>
    <t xml:space="preserve">mo008</t>
  </si>
  <si>
    <t xml:space="preserve">h</t>
  </si>
  <si>
    <t xml:space="preserve">Oficial plomero.</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</si>
  <si>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</si>
  <si>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</si>
  <si>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</si>
  <si>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</si>
  <si>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</si>
  <si>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</si>
  <si>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</si>
  <si>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$ 259.846,02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</si>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</sst>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153552</v>
      </c>
      <c r="H10" s="12">
        <f ca="1">ROUND(INDIRECT(ADDRESS(ROW()+(0), COLUMN()+(-2), 1))*INDIRECT(ADDRESS(ROW()+(0), COLUMN()+(-1), 1)), 2)</f>
        <v>153552</v>
      </c>
    </row>
    <row r="11" spans="1:8" ht="13.50" thickBot="1" customHeight="1">
      <c r="A11" s="1" t="s">
        <v>15</v>
      </c>
      <c r="B11" s="1"/>
      <c r="C11" s="10" t="s">
        <v>16</v>
      </c>
      <c r="D11" s="10"/>
      <c r="E11" s="1" t="s">
        <v>17</v>
      </c>
      <c r="F11" s="11">
        <v>1</v>
      </c>
      <c r="G11" s="12">
        <v>93720.4</v>
      </c>
      <c r="H11" s="12">
        <f ca="1">ROUND(INDIRECT(ADDRESS(ROW()+(0), COLUMN()+(-2), 1))*INDIRECT(ADDRESS(ROW()+(0), COLUMN()+(-1), 1)), 2)</f>
        <v>93720.4</v>
      </c>
    </row>
    <row r="12" spans="1:8" ht="24.00" thickBot="1" customHeight="1">
      <c r="A12" s="1" t="s">
        <v>18</v>
      </c>
      <c r="B12" s="1"/>
      <c r="C12" s="10" t="s">
        <v>19</v>
      </c>
      <c r="D12" s="10"/>
      <c r="E12" s="1" t="s">
        <v>20</v>
      </c>
      <c r="F12" s="11">
        <v>1</v>
      </c>
      <c r="G12" s="12">
        <v>78899.9</v>
      </c>
      <c r="H12" s="12">
        <f ca="1">ROUND(INDIRECT(ADDRESS(ROW()+(0), COLUMN()+(-2), 1))*INDIRECT(ADDRESS(ROW()+(0), COLUMN()+(-1), 1)), 2)</f>
        <v>78899.9</v>
      </c>
    </row>
    <row r="13" spans="1:8" ht="13.50" thickBot="1" customHeight="1">
      <c r="A13" s="1" t="s">
        <v>21</v>
      </c>
      <c r="B13" s="1"/>
      <c r="C13" s="10" t="s">
        <v>22</v>
      </c>
      <c r="D13" s="10"/>
      <c r="E13" s="1" t="s">
        <v>23</v>
      </c>
      <c r="F13" s="13">
        <v>1</v>
      </c>
      <c r="G13" s="14">
        <v>4202.9</v>
      </c>
      <c r="H13" s="14">
        <f ca="1">ROUND(INDIRECT(ADDRESS(ROW()+(0), COLUMN()+(-2), 1))*INDIRECT(ADDRESS(ROW()+(0), COLUMN()+(-1), 1)), 2)</f>
        <v>4202.9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330375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0.648</v>
      </c>
      <c r="G16" s="12">
        <v>34893.3</v>
      </c>
      <c r="H16" s="12">
        <f ca="1">ROUND(INDIRECT(ADDRESS(ROW()+(0), COLUMN()+(-2), 1))*INDIRECT(ADDRESS(ROW()+(0), COLUMN()+(-1), 1)), 2)</f>
        <v>22610.9</v>
      </c>
    </row>
    <row r="17" spans="1:8" ht="13.50" thickBot="1" customHeight="1">
      <c r="A17" s="1" t="s">
        <v>29</v>
      </c>
      <c r="B17" s="1"/>
      <c r="C17" s="10" t="s">
        <v>30</v>
      </c>
      <c r="D17" s="10"/>
      <c r="E17" s="1" t="s">
        <v>31</v>
      </c>
      <c r="F17" s="13">
        <v>0.432</v>
      </c>
      <c r="G17" s="14">
        <v>25332.7</v>
      </c>
      <c r="H17" s="14">
        <f ca="1">ROUND(INDIRECT(ADDRESS(ROW()+(0), COLUMN()+(-2), 1))*INDIRECT(ADDRESS(ROW()+(0), COLUMN()+(-1), 1)), 2)</f>
        <v>10943.7</v>
      </c>
    </row>
    <row r="18" spans="1:8" ht="13.50" thickBot="1" customHeight="1">
      <c r="A18" s="15"/>
      <c r="B18" s="15"/>
      <c r="C18" s="15"/>
      <c r="D18" s="15"/>
      <c r="E18" s="15"/>
      <c r="F18" s="9" t="s">
        <v>32</v>
      </c>
      <c r="G18" s="9"/>
      <c r="H18" s="17">
        <f ca="1">ROUND(SUM(INDIRECT(ADDRESS(ROW()+(-1), COLUMN()+(0), 1)),INDIRECT(ADDRESS(ROW()+(-2), COLUMN()+(0), 1))), 2)</f>
        <v>33554.6</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363930</v>
      </c>
      <c r="H20" s="14">
        <f ca="1">ROUND(INDIRECT(ADDRESS(ROW()+(0), COLUMN()+(-2), 1))*INDIRECT(ADDRESS(ROW()+(0), COLUMN()+(-1), 1))/100, 2)</f>
        <v>7278.6</v>
      </c>
    </row>
    <row r="21" spans="1:8" ht="13.50" thickBot="1" customHeight="1">
      <c r="A21" s="21" t="s">
        <v>36</v>
      </c>
      <c r="B21" s="21"/>
      <c r="C21" s="22"/>
      <c r="D21" s="22"/>
      <c r="E21" s="23"/>
      <c r="F21" s="24" t="s">
        <v>37</v>
      </c>
      <c r="G21" s="25"/>
      <c r="H21" s="26">
        <f ca="1">ROUND(SUM(INDIRECT(ADDRESS(ROW()+(-1), COLUMN()+(0), 1)),INDIRECT(ADDRESS(ROW()+(-3), COLUMN()+(0), 1)),INDIRECT(ADDRESS(ROW()+(-7), COLUMN()+(0), 1))), 2)</f>
        <v>371209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