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<sst xmlns="http://schemas.openxmlformats.org/spreadsheetml/2006/main" count="41" uniqueCount="41">
  <si>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</si>
  <si>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SAL050</t>
  </si>
  <si>
    <t xml:space="preserve">Ud</t>
  </si>
  <si>
    <t xml:space="preserve">Lavatorio con pie, de porcelana sanitaria, "ROCA".</t>
  </si>
  <si>
    <r>
      <rPr>
        <sz val="8.25"/>
        <color rgb="FF000000"/>
        <rFont val="Arial"/>
        <family val="2"/>
      </rPr>
      <t xml:space="preserve">Lavatorio de colgar, de porcelana sanitaria, modelo Meridian "ROCA", color Blanco, de 1000x460 mm, con juego de fijación, con pie de lavatorio, equipado con grifería monomando de repisa para bacha, con cartucho cerámico y limitador de caudal a 6 l/min, acabado cromado, modelo Thesis, y desagüe, acabado cromado. Incluso juego de fijación y silicona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</si>
  <si>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</si>
  <si>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</si>
  <si>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</si>
  <si>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</si>
  <si>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</si>
  <si>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</si>
  <si>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</si>
  <si>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mt30smr010aa</t>
  </si>
  <si>
    <t xml:space="preserve">Ud</t>
  </si>
  <si>
    <t xml:space="preserve">Lavatorio de colgar, de porcelana sanitaria, modelo Meridian "ROCA", color Blanco, de 1000x460 mm, con juego de fijación.</t>
  </si>
  <si>
    <t xml:space="preserve">mt30smr013f</t>
  </si>
  <si>
    <t xml:space="preserve">Ud</t>
  </si>
  <si>
    <t xml:space="preserve">Pie de lavatorio, de porcelana sanitaria, modelo Meridian "ROCA", color Blanco, de 205x155x730 mm, con juego de fijación.</t>
  </si>
  <si>
    <t xml:space="preserve">mt31gmo101a</t>
  </si>
  <si>
    <t xml:space="preserve">Ud</t>
  </si>
  <si>
    <t xml:space="preserve">Grifería monomando de repisa para bacha, con cartucho cerámico y limitador de caudal a 6 l/min, acabado cromado, modelo Thesis "ROCA", con tragacadenilla y enlaces de alimentación flexibles.</t>
  </si>
  <si>
    <t xml:space="preserve">mt36www005d</t>
  </si>
  <si>
    <t xml:space="preserve">Ud</t>
  </si>
  <si>
    <t xml:space="preserve">Acoplamiento a pared acodado con plafón, ABS, serie B, acabado cromado, para evacuación de aguas residuales (a baja y alta temperatura) en el interior de los edificios, enlace mixto de 1 1/4"x40 mm de diámetro, con válvula de desagüe.</t>
  </si>
  <si>
    <t xml:space="preserve">mt30lla010</t>
  </si>
  <si>
    <t xml:space="preserve">Ud</t>
  </si>
  <si>
    <t xml:space="preserve">Llave de regulación de 1/2", para bacha o bidé, acabado cromado.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</si>
  <si>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</si>
  <si>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</si>
  <si>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</si>
  <si>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</si>
  <si>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</si>
  <si>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</si>
  <si>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</si>
  <si>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plomero.</t>
  </si>
  <si>
    <t xml:space="preserve">Subtotal mano de obra:</t>
  </si>
  <si>
    <t xml:space="preserve">Herramientas</t>
  </si>
  <si>
    <t xml:space="preserve">%</t>
  </si>
  <si>
    <t xml:space="preserve">Herramientas</t>
  </si>
  <si>
    <t xml:space="preserve">Coste de mantenimiento decenal: $ 157.136,33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</si>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</sst>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82" customWidth="1"/>
    <col min="4" max="4" width="68.85"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329307</v>
      </c>
      <c r="G10" s="12">
        <f ca="1">ROUND(INDIRECT(ADDRESS(ROW()+(0), COLUMN()+(-2), 1))*INDIRECT(ADDRESS(ROW()+(0), COLUMN()+(-1), 1)), 2)</f>
        <v>329307</v>
      </c>
    </row>
    <row r="11" spans="1:7" ht="24.00" thickBot="1" customHeight="1">
      <c r="A11" s="1" t="s">
        <v>15</v>
      </c>
      <c r="B11" s="1"/>
      <c r="C11" s="10" t="s">
        <v>16</v>
      </c>
      <c r="D11" s="1" t="s">
        <v>17</v>
      </c>
      <c r="E11" s="11">
        <v>1</v>
      </c>
      <c r="F11" s="12">
        <v>297546</v>
      </c>
      <c r="G11" s="12">
        <f ca="1">ROUND(INDIRECT(ADDRESS(ROW()+(0), COLUMN()+(-2), 1))*INDIRECT(ADDRESS(ROW()+(0), COLUMN()+(-1), 1)), 2)</f>
        <v>297546</v>
      </c>
    </row>
    <row r="12" spans="1:7" ht="34.50" thickBot="1" customHeight="1">
      <c r="A12" s="1" t="s">
        <v>18</v>
      </c>
      <c r="B12" s="1"/>
      <c r="C12" s="10" t="s">
        <v>19</v>
      </c>
      <c r="D12" s="1" t="s">
        <v>20</v>
      </c>
      <c r="E12" s="11">
        <v>1</v>
      </c>
      <c r="F12" s="12">
        <v>309247</v>
      </c>
      <c r="G12" s="12">
        <f ca="1">ROUND(INDIRECT(ADDRESS(ROW()+(0), COLUMN()+(-2), 1))*INDIRECT(ADDRESS(ROW()+(0), COLUMN()+(-1), 1)), 2)</f>
        <v>309247</v>
      </c>
    </row>
    <row r="13" spans="1:7" ht="34.50" thickBot="1" customHeight="1">
      <c r="A13" s="1" t="s">
        <v>21</v>
      </c>
      <c r="B13" s="1"/>
      <c r="C13" s="10" t="s">
        <v>22</v>
      </c>
      <c r="D13" s="1" t="s">
        <v>23</v>
      </c>
      <c r="E13" s="11">
        <v>1</v>
      </c>
      <c r="F13" s="12">
        <v>884.12</v>
      </c>
      <c r="G13" s="12">
        <f ca="1">ROUND(INDIRECT(ADDRESS(ROW()+(0), COLUMN()+(-2), 1))*INDIRECT(ADDRESS(ROW()+(0), COLUMN()+(-1), 1)), 2)</f>
        <v>884.12</v>
      </c>
    </row>
    <row r="14" spans="1:7" ht="13.50" thickBot="1" customHeight="1">
      <c r="A14" s="1" t="s">
        <v>24</v>
      </c>
      <c r="B14" s="1"/>
      <c r="C14" s="10" t="s">
        <v>25</v>
      </c>
      <c r="D14" s="1" t="s">
        <v>26</v>
      </c>
      <c r="E14" s="11">
        <v>2</v>
      </c>
      <c r="F14" s="12">
        <v>24262.2</v>
      </c>
      <c r="G14" s="12">
        <f ca="1">ROUND(INDIRECT(ADDRESS(ROW()+(0), COLUMN()+(-2), 1))*INDIRECT(ADDRESS(ROW()+(0), COLUMN()+(-1), 1)), 2)</f>
        <v>48524.4</v>
      </c>
    </row>
    <row r="15" spans="1:7" ht="24.00" thickBot="1" customHeight="1">
      <c r="A15" s="1" t="s">
        <v>27</v>
      </c>
      <c r="B15" s="1"/>
      <c r="C15" s="10" t="s">
        <v>28</v>
      </c>
      <c r="D15" s="1" t="s">
        <v>29</v>
      </c>
      <c r="E15" s="13">
        <v>0.012</v>
      </c>
      <c r="F15" s="14">
        <v>8955.05</v>
      </c>
      <c r="G15" s="14">
        <f ca="1">ROUND(INDIRECT(ADDRESS(ROW()+(0), COLUMN()+(-2), 1))*INDIRECT(ADDRESS(ROW()+(0), COLUMN()+(-1), 1)), 2)</f>
        <v>107.46</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985616</v>
      </c>
    </row>
    <row r="17" spans="1:7" ht="13.50" thickBot="1" customHeight="1">
      <c r="A17" s="15">
        <v>2</v>
      </c>
      <c r="B17" s="15"/>
      <c r="C17" s="15"/>
      <c r="D17" s="18" t="s">
        <v>31</v>
      </c>
      <c r="E17" s="18"/>
      <c r="F17" s="15"/>
      <c r="G17" s="15"/>
    </row>
    <row r="18" spans="1:7" ht="13.50" thickBot="1" customHeight="1">
      <c r="A18" s="1" t="s">
        <v>32</v>
      </c>
      <c r="B18" s="1"/>
      <c r="C18" s="10" t="s">
        <v>33</v>
      </c>
      <c r="D18" s="1" t="s">
        <v>34</v>
      </c>
      <c r="E18" s="13">
        <v>1.187</v>
      </c>
      <c r="F18" s="14">
        <v>34893.3</v>
      </c>
      <c r="G18" s="14">
        <f ca="1">ROUND(INDIRECT(ADDRESS(ROW()+(0), COLUMN()+(-2), 1))*INDIRECT(ADDRESS(ROW()+(0), COLUMN()+(-1), 1)), 2)</f>
        <v>41418.4</v>
      </c>
    </row>
    <row r="19" spans="1:7" ht="13.50" thickBot="1" customHeight="1">
      <c r="A19" s="15"/>
      <c r="B19" s="15"/>
      <c r="C19" s="15"/>
      <c r="D19" s="15"/>
      <c r="E19" s="9" t="s">
        <v>35</v>
      </c>
      <c r="F19" s="9"/>
      <c r="G19" s="17">
        <f ca="1">ROUND(SUM(INDIRECT(ADDRESS(ROW()+(-1), COLUMN()+(0), 1))), 2)</f>
        <v>41418.4</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1)),INDIRECT(ADDRESS(ROW()+(-5), COLUMN()+(1), 1))), 2)</f>
        <v>1.02703e+06</v>
      </c>
      <c r="G21" s="14">
        <f ca="1">ROUND(INDIRECT(ADDRESS(ROW()+(0), COLUMN()+(-2), 1))*INDIRECT(ADDRESS(ROW()+(0), COLUMN()+(-1), 1))/100, 2)</f>
        <v>20540.7</v>
      </c>
    </row>
    <row r="22" spans="1:7" ht="13.50" thickBot="1" customHeight="1">
      <c r="A22" s="21" t="s">
        <v>39</v>
      </c>
      <c r="B22" s="21"/>
      <c r="C22" s="22"/>
      <c r="D22" s="23"/>
      <c r="E22" s="24" t="s">
        <v>40</v>
      </c>
      <c r="F22" s="25"/>
      <c r="G22" s="26">
        <f ca="1">ROUND(SUM(INDIRECT(ADDRESS(ROW()+(-1), COLUMN()+(0), 1)),INDIRECT(ADDRESS(ROW()+(-3), COLUMN()+(0), 1)),INDIRECT(ADDRESS(ROW()+(-6), COLUMN()+(0), 1))), 2)</f>
        <v>1.04758e+06</v>
      </c>
    </row>
  </sheetData>
  <mergeCells count="24">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