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<sst xmlns="http://schemas.openxmlformats.org/spreadsheetml/2006/main" count="68" uniqueCount="68">
  <si>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</si>
  <si>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RTC015</t>
  </si>
  <si>
    <t xml:space="preserve">m²</t>
  </si>
  <si>
    <t xml:space="preserve">Cielorraso continuo de placas de yeso laminado.</t>
  </si>
  <si>
    <r>
      <rPr>
        <sz val="8.25"/>
        <color rgb="FF000000"/>
        <rFont val="Arial"/>
        <family val="2"/>
      </rPr>
      <t xml:space="preserve">Cielorraso continuo suspendido, liso, 12,5+27+27, situado a una altura menor de 4 m, con nivel de calidad del acabado estándar (Q2), constituido por: ESTRUCTURA: estructura metálica de acero galvanizado de fajas para reglado primarias 60/27 mm con una modulación de 1000 mm y suspendidas de la superficie soporte de hormigón con cuelgues combinados cada 900 mm, y fajas para reglado secundarias fijadas perpendicularmente a las fajas para reglado primarias con conectores tipo caballete con una modulación de 500 mm; PLACAS: una capa de placas de yeso laminado A / - 1200 / longitud / 12,5 / con los bordes longitudinales afinados. Incluso banda autoadhesiva desolidarizante, fijaciones para el anclaje de los perfiles, tornillería para la fijación de las placas, pasta de juntas, cinta microperforada de papel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</si>
  <si>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</si>
  <si>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</si>
  <si>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</si>
  <si>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</si>
  <si>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</si>
  <si>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</si>
  <si>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</si>
  <si>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mt12psg160a</t>
  </si>
  <si>
    <t xml:space="preserve">m</t>
  </si>
  <si>
    <t xml:space="preserve">Perfil en U, de acero galvanizado, de 30 mm.</t>
  </si>
  <si>
    <t xml:space="preserve">mt12psg220</t>
  </si>
  <si>
    <t xml:space="preserve">Ud</t>
  </si>
  <si>
    <t xml:space="preserve">Fijación compuesta por tarugo y tornillo 5x27.</t>
  </si>
  <si>
    <t xml:space="preserve">mt12psg210a</t>
  </si>
  <si>
    <t xml:space="preserve">Ud</t>
  </si>
  <si>
    <t xml:space="preserve">Cuelgue para cielorrasos suspendidos.</t>
  </si>
  <si>
    <t xml:space="preserve">mt12psg210b</t>
  </si>
  <si>
    <t xml:space="preserve">Ud</t>
  </si>
  <si>
    <t xml:space="preserve">Seguro para la fijación del cuelgue, en cielorrasos suspendidos.</t>
  </si>
  <si>
    <t xml:space="preserve">mt12psg210c</t>
  </si>
  <si>
    <t xml:space="preserve">Ud</t>
  </si>
  <si>
    <t xml:space="preserve">Conexión superior para fijar la varilla al cuelgue, en cielorrasos suspendidos.</t>
  </si>
  <si>
    <t xml:space="preserve">mt12psg190</t>
  </si>
  <si>
    <t xml:space="preserve">Ud</t>
  </si>
  <si>
    <t xml:space="preserve">Varilla de cuelgue.</t>
  </si>
  <si>
    <t xml:space="preserve">mt12psg050c</t>
  </si>
  <si>
    <t xml:space="preserve">m</t>
  </si>
  <si>
    <t xml:space="preserve">Faja para reglado 60/27 de chapa de acero galvanizado, de 60 mm de ancho.</t>
  </si>
  <si>
    <t xml:space="preserve">mt12pek020la</t>
  </si>
  <si>
    <t xml:space="preserve">Ud</t>
  </si>
  <si>
    <t xml:space="preserve">Conector, para faja para reglado 60/27.</t>
  </si>
  <si>
    <t xml:space="preserve">mt12pek020da</t>
  </si>
  <si>
    <t xml:space="preserve">Ud</t>
  </si>
  <si>
    <t xml:space="preserve">Conector tipo caballete, para faja para reglado 60/27.</t>
  </si>
  <si>
    <t xml:space="preserve">mt12psg010a</t>
  </si>
  <si>
    <t xml:space="preserve">m²</t>
  </si>
  <si>
    <t xml:space="preserve">Placa de yeso laminado A / - 1200 / longitud / 12,5 / con los bordes longitudinales afinados.</t>
  </si>
  <si>
    <t xml:space="preserve">mt12psg081c</t>
  </si>
  <si>
    <t xml:space="preserve">Ud</t>
  </si>
  <si>
    <t xml:space="preserve">Tornillo autoperforante 3,5x25 mm.</t>
  </si>
  <si>
    <t xml:space="preserve">mt12psg041b</t>
  </si>
  <si>
    <t xml:space="preserve">m</t>
  </si>
  <si>
    <t xml:space="preserve">Banda autoadhesiva desolidarizante de espuma de poliuretano de celdas cerradas, de 3,2 mm de espesor y 50 mm de ancho, resistencia térmica 0,10 m²K/W, conductividad térmica 0,032 W/(mK).</t>
  </si>
  <si>
    <t xml:space="preserve">mt12psg030a</t>
  </si>
  <si>
    <t xml:space="preserve">kg</t>
  </si>
  <si>
    <t xml:space="preserve">Pasta de juntas.</t>
  </si>
  <si>
    <t xml:space="preserve">mt12psg040a</t>
  </si>
  <si>
    <t xml:space="preserve">m</t>
  </si>
  <si>
    <t xml:space="preserve">Cinta microperforada de papel.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</si>
  <si>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</si>
  <si>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</si>
  <si>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</si>
  <si>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</si>
  <si>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colocador de cielorrasos.</t>
  </si>
  <si>
    <t xml:space="preserve">mo082</t>
  </si>
  <si>
    <t xml:space="preserve">h</t>
  </si>
  <si>
    <t xml:space="preserve">Medio oficial colocador de cielorrasos.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</si>
  <si>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</si>
  <si>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</si>
  <si>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</si>
  <si>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</si>
  <si>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$ 2.657,15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</si>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</sst>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1.06" customWidth="1"/>
    <col min="6" max="6" width="10.71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13.61</v>
      </c>
      <c r="H10" s="12">
        <f ca="1">ROUND(INDIRECT(ADDRESS(ROW()+(0), COLUMN()+(-2), 1))*INDIRECT(ADDRESS(ROW()+(0), COLUMN()+(-1), 1)), 2)</f>
        <v>5.44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1.02</v>
      </c>
      <c r="H11" s="12">
        <f ca="1">ROUND(INDIRECT(ADDRESS(ROW()+(0), COLUMN()+(-2), 1))*INDIRECT(ADDRESS(ROW()+(0), COLUMN()+(-1), 1)), 2)</f>
        <v>2.04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</v>
      </c>
      <c r="G12" s="12">
        <v>5.13</v>
      </c>
      <c r="H12" s="12">
        <f ca="1">ROUND(INDIRECT(ADDRESS(ROW()+(0), COLUMN()+(-2), 1))*INDIRECT(ADDRESS(ROW()+(0), COLUMN()+(-1), 1)), 2)</f>
        <v>6.16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1.2</v>
      </c>
      <c r="G13" s="12">
        <v>0.68</v>
      </c>
      <c r="H13" s="12">
        <f ca="1">ROUND(INDIRECT(ADDRESS(ROW()+(0), COLUMN()+(-2), 1))*INDIRECT(ADDRESS(ROW()+(0), COLUMN()+(-1), 1)), 2)</f>
        <v>0.82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1.2</v>
      </c>
      <c r="G14" s="12">
        <v>9.01</v>
      </c>
      <c r="H14" s="12">
        <f ca="1">ROUND(INDIRECT(ADDRESS(ROW()+(0), COLUMN()+(-2), 1))*INDIRECT(ADDRESS(ROW()+(0), COLUMN()+(-1), 1)), 2)</f>
        <v>10.81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1.2</v>
      </c>
      <c r="G15" s="12">
        <v>6.03</v>
      </c>
      <c r="H15" s="12">
        <f ca="1">ROUND(INDIRECT(ADDRESS(ROW()+(0), COLUMN()+(-2), 1))*INDIRECT(ADDRESS(ROW()+(0), COLUMN()+(-1), 1)), 2)</f>
        <v>7.24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3.2</v>
      </c>
      <c r="G16" s="12">
        <v>13.2</v>
      </c>
      <c r="H16" s="12">
        <f ca="1">ROUND(INDIRECT(ADDRESS(ROW()+(0), COLUMN()+(-2), 1))*INDIRECT(ADDRESS(ROW()+(0), COLUMN()+(-1), 1)), 2)</f>
        <v>42.24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0.6</v>
      </c>
      <c r="G17" s="12">
        <v>3.08</v>
      </c>
      <c r="H17" s="12">
        <f ca="1">ROUND(INDIRECT(ADDRESS(ROW()+(0), COLUMN()+(-2), 1))*INDIRECT(ADDRESS(ROW()+(0), COLUMN()+(-1), 1)), 2)</f>
        <v>1.85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2.3</v>
      </c>
      <c r="G18" s="12">
        <v>3.7</v>
      </c>
      <c r="H18" s="12">
        <f ca="1">ROUND(INDIRECT(ADDRESS(ROW()+(0), COLUMN()+(-2), 1))*INDIRECT(ADDRESS(ROW()+(0), COLUMN()+(-1), 1)), 2)</f>
        <v>8.51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1.05</v>
      </c>
      <c r="G19" s="12">
        <v>66.51</v>
      </c>
      <c r="H19" s="12">
        <f ca="1">ROUND(INDIRECT(ADDRESS(ROW()+(0), COLUMN()+(-2), 1))*INDIRECT(ADDRESS(ROW()+(0), COLUMN()+(-1), 1)), 2)</f>
        <v>69.84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17</v>
      </c>
      <c r="G20" s="12">
        <v>0.13</v>
      </c>
      <c r="H20" s="12">
        <f ca="1">ROUND(INDIRECT(ADDRESS(ROW()+(0), COLUMN()+(-2), 1))*INDIRECT(ADDRESS(ROW()+(0), COLUMN()+(-1), 1)), 2)</f>
        <v>2.21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0.4</v>
      </c>
      <c r="G21" s="12">
        <v>3.84</v>
      </c>
      <c r="H21" s="12">
        <f ca="1">ROUND(INDIRECT(ADDRESS(ROW()+(0), COLUMN()+(-2), 1))*INDIRECT(ADDRESS(ROW()+(0), COLUMN()+(-1), 1)), 2)</f>
        <v>1.54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0.3</v>
      </c>
      <c r="G22" s="12">
        <v>15.64</v>
      </c>
      <c r="H22" s="12">
        <f ca="1">ROUND(INDIRECT(ADDRESS(ROW()+(0), COLUMN()+(-2), 1))*INDIRECT(ADDRESS(ROW()+(0), COLUMN()+(-1), 1)), 2)</f>
        <v>4.69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1.2</v>
      </c>
      <c r="G23" s="14">
        <v>0.66</v>
      </c>
      <c r="H23" s="14">
        <f ca="1">ROUND(INDIRECT(ADDRESS(ROW()+(0), COLUMN()+(-2), 1))*INDIRECT(ADDRESS(ROW()+(0), COLUMN()+(-1), 1)), 2)</f>
        <v>0.79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164.18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0.306</v>
      </c>
      <c r="G26" s="12">
        <v>34893.3</v>
      </c>
      <c r="H26" s="12">
        <f ca="1">ROUND(INDIRECT(ADDRESS(ROW()+(0), COLUMN()+(-2), 1))*INDIRECT(ADDRESS(ROW()+(0), COLUMN()+(-1), 1)), 2)</f>
        <v>10677.4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0.306</v>
      </c>
      <c r="G27" s="14">
        <v>25378.9</v>
      </c>
      <c r="H27" s="14">
        <f ca="1">ROUND(INDIRECT(ADDRESS(ROW()+(0), COLUMN()+(-2), 1))*INDIRECT(ADDRESS(ROW()+(0), COLUMN()+(-1), 1)), 2)</f>
        <v>7765.95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1)),INDIRECT(ADDRESS(ROW()+(-2), COLUMN()+(0), 1))), 2)</f>
        <v>18443.3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9"/>
      <c r="B30" s="19"/>
      <c r="C30" s="20" t="s">
        <v>64</v>
      </c>
      <c r="D30" s="20"/>
      <c r="E30" s="19" t="s">
        <v>65</v>
      </c>
      <c r="F30" s="13">
        <v>2</v>
      </c>
      <c r="G30" s="14">
        <f ca="1">ROUND(SUM(INDIRECT(ADDRESS(ROW()+(-2), COLUMN()+(1), 1)),INDIRECT(ADDRESS(ROW()+(-6), COLUMN()+(1), 1))), 2)</f>
        <v>18607.5</v>
      </c>
      <c r="H30" s="14">
        <f ca="1">ROUND(INDIRECT(ADDRESS(ROW()+(0), COLUMN()+(-2), 1))*INDIRECT(ADDRESS(ROW()+(0), COLUMN()+(-1), 1))/100, 2)</f>
        <v>372.15</v>
      </c>
    </row>
    <row r="31" spans="1:8" ht="13.50" thickBot="1" customHeight="1">
      <c r="A31" s="21" t="s">
        <v>66</v>
      </c>
      <c r="B31" s="21"/>
      <c r="C31" s="22"/>
      <c r="D31" s="22"/>
      <c r="E31" s="23"/>
      <c r="F31" s="24" t="s">
        <v>67</v>
      </c>
      <c r="G31" s="25"/>
      <c r="H31" s="26">
        <f ca="1">ROUND(SUM(INDIRECT(ADDRESS(ROW()+(-1), COLUMN()+(0), 1)),INDIRECT(ADDRESS(ROW()+(-3), COLUMN()+(0), 1)),INDIRECT(ADDRESS(ROW()+(-7), COLUMN()+(0), 1))), 2)</f>
        <v>18979.6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