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<sst xmlns="http://schemas.openxmlformats.org/spreadsheetml/2006/main" count="43" uniqueCount="43">
  <si>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</si>
  <si>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RSN020</t>
  </si>
  <si>
    <t xml:space="preserve">m²</t>
  </si>
  <si>
    <t xml:space="preserve">Piso continuo de hormigón tratado superficialmente con recubrimiento cementoso.</t>
  </si>
  <si>
    <r>
      <rPr>
        <sz val="8.25"/>
        <color rgb="FF000000"/>
        <rFont val="Arial"/>
        <family val="2"/>
      </rPr>
      <t xml:space="preserve">Piso continuo </t>
    </r>
    <r>
      <rPr>
        <b/>
        <sz val="8.25"/>
        <color rgb="FF000000"/>
        <rFont val="Arial"/>
        <family val="2"/>
      </rPr>
      <t xml:space="preserve">de hormigón masivo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hormigón H-21, condición de exposición no agresiva, tamaño máximo del agregado 19,0 mm, ámbito de consistencia A-3, elaborado y colado desde camión, extendido y vibrado manual</t>
    </r>
    <r>
      <rPr>
        <sz val="8.25"/>
        <color rgb="FF000000"/>
        <rFont val="Arial"/>
        <family val="2"/>
      </rPr>
      <t xml:space="preserve">; tratado superficialmente con </t>
    </r>
    <r>
      <rPr>
        <b/>
        <sz val="8.25"/>
        <color rgb="FF000000"/>
        <rFont val="Arial"/>
        <family val="2"/>
      </rPr>
      <t xml:space="preserve">mortero de rodadura, color Gris Natural, con agregados de cuarzo, pigmentos y aditivos, rendimiento 3 kg/m²</t>
    </r>
    <r>
      <rPr>
        <sz val="8.25"/>
        <color rgb="FF000000"/>
        <rFont val="Arial"/>
        <family val="2"/>
      </rPr>
      <t xml:space="preserve">, con acabado fratasado mecánico.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</si>
  <si>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</si>
  <si>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</si>
  <si>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</si>
  <si>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</si>
  <si>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</si>
  <si>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</si>
  <si>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</si>
  <si>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mt10hmf081alb</t>
  </si>
  <si>
    <t xml:space="preserve">m³</t>
  </si>
  <si>
    <t xml:space="preserve">Hormigón masivo H-21, condición de exposición no agresiva, tamaño máximo del agregado 19 mm, ámbito de consistencia A-3, elaborado, según CIRSOC 201 1982.</t>
  </si>
  <si>
    <t xml:space="preserve">mt09bnc010a</t>
  </si>
  <si>
    <t xml:space="preserve">kg</t>
  </si>
  <si>
    <t xml:space="preserve">Mortero de rodadura, color Gris Natural, compuesto de cemento, agregados seleccionados de cuarzo, pigmentos orgánicos y aditivos, con una densidad aparente de 1330 kg/m³, una resistencia a la compresión de 75000 kN/m² y una resistencia a la abrasión según el método Böhme de 10,9 cm³ / 50 cm².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</si>
  <si>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</si>
  <si>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</si>
  <si>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</si>
  <si>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</si>
  <si>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</si>
  <si>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</si>
  <si>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</si>
  <si>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</si>
  <si>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</si>
  <si>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</si>
  <si>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</si>
  <si>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</si>
  <si>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</si>
  <si>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</si>
  <si>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</si>
  <si>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</si>
  <si>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</si>
  <si>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</si>
  <si>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</si>
  <si>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</si>
  <si>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</si>
  <si>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</si>
  <si>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</si>
  <si>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$ 109,11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</si>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</sst>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53.72" customWidth="1"/>
    <col min="5" max="5" width="12.07" customWidth="1"/>
    <col min="6" max="6" width="13.9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0.105000</v>
      </c>
      <c r="F10" s="11">
        <v>1290.330000</v>
      </c>
      <c r="G10" s="11">
        <f ca="1">ROUND(INDIRECT(ADDRESS(ROW()+(0), COLUMN()+(-2), 1))*INDIRECT(ADDRESS(ROW()+(0), COLUMN()+(-1), 1)), 2)</f>
        <v>135.480000</v>
      </c>
    </row>
    <row r="11" spans="1:7" ht="66.00" thickBot="1" customHeight="1">
      <c r="A11" s="1" t="s">
        <v>15</v>
      </c>
      <c r="B11" s="1"/>
      <c r="C11" s="9" t="s">
        <v>16</v>
      </c>
      <c r="D11" s="1" t="s">
        <v>17</v>
      </c>
      <c r="E11" s="12">
        <v>3.000000</v>
      </c>
      <c r="F11" s="13">
        <v>2.480000</v>
      </c>
      <c r="G11" s="13">
        <f ca="1">ROUND(INDIRECT(ADDRESS(ROW()+(0), COLUMN()+(-2), 1))*INDIRECT(ADDRESS(ROW()+(0), COLUMN()+(-1), 1)), 2)</f>
        <v>7.440000</v>
      </c>
    </row>
    <row r="12" spans="1:7" ht="13.50" thickBot="1" customHeight="1">
      <c r="A12" s="14"/>
      <c r="B12" s="14"/>
      <c r="C12" s="14"/>
      <c r="D12" s="14"/>
      <c r="E12" s="8" t="s">
        <v>18</v>
      </c>
      <c r="F12" s="8"/>
      <c r="G12" s="16">
        <f ca="1">ROUND(SUM(INDIRECT(ADDRESS(ROW()+(-1), COLUMN()+(0), 1)),INDIRECT(ADDRESS(ROW()+(-2), COLUMN()+(0), 1))), 2)</f>
        <v>142.920000</v>
      </c>
    </row>
    <row r="13" spans="1:7" ht="13.50" thickBot="1" customHeight="1">
      <c r="A13" s="14">
        <v>2.000000</v>
      </c>
      <c r="B13" s="14"/>
      <c r="C13" s="14"/>
      <c r="D13" s="17" t="s">
        <v>19</v>
      </c>
      <c r="E13" s="17"/>
      <c r="F13" s="14"/>
      <c r="G13" s="14"/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0">
        <v>0.019000</v>
      </c>
      <c r="F14" s="11">
        <v>61.900000</v>
      </c>
      <c r="G14" s="11">
        <f ca="1">ROUND(INDIRECT(ADDRESS(ROW()+(0), COLUMN()+(-2), 1))*INDIRECT(ADDRESS(ROW()+(0), COLUMN()+(-1), 1)), 2)</f>
        <v>1.180000</v>
      </c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0.016000</v>
      </c>
      <c r="F15" s="11">
        <v>31.200000</v>
      </c>
      <c r="G15" s="11">
        <f ca="1">ROUND(INDIRECT(ADDRESS(ROW()+(0), COLUMN()+(-2), 1))*INDIRECT(ADDRESS(ROW()+(0), COLUMN()+(-1), 1)), 2)</f>
        <v>0.500000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0.557000</v>
      </c>
      <c r="F16" s="13">
        <v>33.860000</v>
      </c>
      <c r="G16" s="13">
        <f ca="1">ROUND(INDIRECT(ADDRESS(ROW()+(0), COLUMN()+(-2), 1))*INDIRECT(ADDRESS(ROW()+(0), COLUMN()+(-1), 1)), 2)</f>
        <v>18.860000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1)),INDIRECT(ADDRESS(ROW()+(-3), COLUMN()+(0), 1))), 2)</f>
        <v>20.540000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" t="s">
        <v>31</v>
      </c>
      <c r="B19" s="1"/>
      <c r="C19" s="9" t="s">
        <v>32</v>
      </c>
      <c r="D19" s="1" t="s">
        <v>33</v>
      </c>
      <c r="E19" s="10">
        <v>0.274000</v>
      </c>
      <c r="F19" s="11">
        <v>49.190000</v>
      </c>
      <c r="G19" s="11">
        <f ca="1">ROUND(INDIRECT(ADDRESS(ROW()+(0), COLUMN()+(-2), 1))*INDIRECT(ADDRESS(ROW()+(0), COLUMN()+(-1), 1)), 2)</f>
        <v>13.480000</v>
      </c>
    </row>
    <row r="20" spans="1:7" ht="13.50" thickBot="1" customHeight="1">
      <c r="A20" s="1" t="s">
        <v>34</v>
      </c>
      <c r="B20" s="1"/>
      <c r="C20" s="9" t="s">
        <v>35</v>
      </c>
      <c r="D20" s="1" t="s">
        <v>36</v>
      </c>
      <c r="E20" s="12">
        <v>0.404000</v>
      </c>
      <c r="F20" s="13">
        <v>34.840000</v>
      </c>
      <c r="G20" s="13">
        <f ca="1">ROUND(INDIRECT(ADDRESS(ROW()+(0), COLUMN()+(-2), 1))*INDIRECT(ADDRESS(ROW()+(0), COLUMN()+(-1), 1)), 2)</f>
        <v>14.080000</v>
      </c>
    </row>
    <row r="21" spans="1:7" ht="13.50" thickBot="1" customHeight="1">
      <c r="A21" s="14"/>
      <c r="B21" s="14"/>
      <c r="C21" s="14"/>
      <c r="D21" s="14"/>
      <c r="E21" s="8" t="s">
        <v>37</v>
      </c>
      <c r="F21" s="8"/>
      <c r="G21" s="16">
        <f ca="1">ROUND(SUM(INDIRECT(ADDRESS(ROW()+(-1), COLUMN()+(0), 1)),INDIRECT(ADDRESS(ROW()+(-2), COLUMN()+(0), 1))), 2)</f>
        <v>27.560000</v>
      </c>
    </row>
    <row r="22" spans="1:7" ht="13.50" thickBot="1" customHeight="1">
      <c r="A22" s="14">
        <v>4.000000</v>
      </c>
      <c r="B22" s="14"/>
      <c r="C22" s="14"/>
      <c r="D22" s="17" t="s">
        <v>38</v>
      </c>
      <c r="E22" s="17"/>
      <c r="F22" s="14"/>
      <c r="G22" s="14"/>
    </row>
    <row r="23" spans="1:7" ht="13.50" thickBot="1" customHeight="1">
      <c r="A23" s="18"/>
      <c r="B23" s="18"/>
      <c r="C23" s="19" t="s">
        <v>39</v>
      </c>
      <c r="D23" s="18" t="s">
        <v>40</v>
      </c>
      <c r="E23" s="12">
        <v>2.000000</v>
      </c>
      <c r="F23" s="13">
        <f ca="1">ROUND(SUM(INDIRECT(ADDRESS(ROW()+(-2), COLUMN()+(1), 1)),INDIRECT(ADDRESS(ROW()+(-6), COLUMN()+(1), 1)),INDIRECT(ADDRESS(ROW()+(-11), COLUMN()+(1), 1))), 2)</f>
        <v>191.020000</v>
      </c>
      <c r="G23" s="13">
        <f ca="1">ROUND(INDIRECT(ADDRESS(ROW()+(0), COLUMN()+(-2), 1))*INDIRECT(ADDRESS(ROW()+(0), COLUMN()+(-1), 1))/100, 2)</f>
        <v>3.820000</v>
      </c>
    </row>
    <row r="24" spans="1:7" ht="13.50" thickBot="1" customHeight="1">
      <c r="A24" s="20" t="s">
        <v>41</v>
      </c>
      <c r="B24" s="20"/>
      <c r="C24" s="21"/>
      <c r="D24" s="22"/>
      <c r="E24" s="23" t="s">
        <v>42</v>
      </c>
      <c r="F24" s="24"/>
      <c r="G24" s="25">
        <f ca="1">ROUND(SUM(INDIRECT(ADDRESS(ROW()+(-1), COLUMN()+(0), 1)),INDIRECT(ADDRESS(ROW()+(-3), COLUMN()+(0), 1)),INDIRECT(ADDRESS(ROW()+(-7), COLUMN()+(0), 1)),INDIRECT(ADDRESS(ROW()+(-12), COLUMN()+(0), 1))), 2)</f>
        <v>194.840000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620079" right="0.472441" top="0.472441" bottom="0.472441" header="0.0" footer="0.0"/>
  <pageSetup paperSize="9" orientation="portrait"/>
  <rowBreaks count="0" manualBreakCount="0">
    </rowBreaks>
</worksheet>
</file>