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<sst xmlns="http://schemas.openxmlformats.org/spreadsheetml/2006/main" count="38" uniqueCount="38">
  <si>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</si>
  <si>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RSB040</t>
  </si>
  <si>
    <t xml:space="preserve">m²</t>
  </si>
  <si>
    <t xml:space="preserve">Solera seca "KNAUF".</t>
  </si>
  <si>
    <r>
      <rPr>
        <sz val="8.25"/>
        <color rgb="FF000000"/>
        <rFont val="Arial"/>
        <family val="2"/>
      </rPr>
      <t xml:space="preserve">Solera seca. Sistema F126.es Elemento Simple "KNAUF" Brío, constituido por: PLACAS: placas de yeso laminado reforzado con fibras Brío "KNAUF", de 18 mm de espesor. Con los bordes machihembrados. Incluso banda perimetral Brio "KNAUF" de lana de roca para la resolución de encuentros con paramentos, pegamento Brío "KNAUF", para el sellado de juntas entre placas y tornillería para la fijación de las placas. El precio no incluye la superficie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</si>
  <si>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</si>
  <si>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</si>
  <si>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</si>
  <si>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</si>
  <si>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</si>
  <si>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</si>
  <si>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</si>
  <si>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mt12psk040c</t>
  </si>
  <si>
    <t xml:space="preserve">m</t>
  </si>
  <si>
    <t xml:space="preserve">Banda perimetral Brio "KNAUF" de lana de roca de 12 mm de espesor, 100 mm de ancho y 1200 mm de longitud.</t>
  </si>
  <si>
    <t xml:space="preserve">mt12psk010a</t>
  </si>
  <si>
    <t xml:space="preserve">m²</t>
  </si>
  <si>
    <t xml:space="preserve">Placa de yeso laminado reforzado con fibras Brío "KNAUF", de 18 mm de espesor, con los bordes machihembrados; conductividad térmica 0,3 W/(mK) y Euroclase A1 de reacción al fuego.</t>
  </si>
  <si>
    <t xml:space="preserve">mt12pik030a</t>
  </si>
  <si>
    <t xml:space="preserve">kg</t>
  </si>
  <si>
    <t xml:space="preserve">Pegamento Brío "KNAUF".</t>
  </si>
  <si>
    <t xml:space="preserve">mt12ptk020a</t>
  </si>
  <si>
    <t xml:space="preserve">Ud</t>
  </si>
  <si>
    <t xml:space="preserve">Tornillo especial Brío "KNAUF" 17 mm.</t>
  </si>
  <si>
    <t xml:space="preserve">Subtotal materiales:</t>
  </si>
  <si>
    <t xml:space="preserve">Mano de obra</t>
  </si>
  <si>
    <t xml:space="preserve">mo053</t>
  </si>
  <si>
    <t xml:space="preserve">h</t>
  </si>
  <si>
    <t xml:space="preserve">Oficial montador de mamparas y sistemas de placas.</t>
  </si>
  <si>
    <t xml:space="preserve">mo100</t>
  </si>
  <si>
    <t xml:space="preserve">h</t>
  </si>
  <si>
    <t xml:space="preserve">Medio oficial montador de mamparas y sistemas de placas.</t>
  </si>
  <si>
    <t xml:space="preserve">Subtotal mano de obra:</t>
  </si>
  <si>
    <t xml:space="preserve">Herramientas</t>
  </si>
  <si>
    <t xml:space="preserve">%</t>
  </si>
  <si>
    <t xml:space="preserve">Herramientas</t>
  </si>
  <si>
    <t xml:space="preserve">Coste de mantenimiento decenal: $ 626,27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</si>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</sst>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25" customWidth="1"/>
    <col min="3" max="3" width="2.04" customWidth="1"/>
    <col min="4" max="4" width="5.61" customWidth="1"/>
    <col min="5" max="5" width="73.10" customWidth="1"/>
    <col min="6" max="6" width="10.71" customWidth="1"/>
    <col min="7" max="7" width="13.2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125.25</v>
      </c>
      <c r="H10" s="12">
        <f ca="1">ROUND(INDIRECT(ADDRESS(ROW()+(0), COLUMN()+(-2), 1))*INDIRECT(ADDRESS(ROW()+(0), COLUMN()+(-1), 1)), 2)</f>
        <v>125.25</v>
      </c>
    </row>
    <row r="11" spans="1:8" ht="34.50" thickBot="1" customHeight="1">
      <c r="A11" s="1" t="s">
        <v>15</v>
      </c>
      <c r="B11" s="1"/>
      <c r="C11" s="10" t="s">
        <v>16</v>
      </c>
      <c r="D11" s="10"/>
      <c r="E11" s="1" t="s">
        <v>17</v>
      </c>
      <c r="F11" s="11">
        <v>1.05</v>
      </c>
      <c r="G11" s="12">
        <v>465.74</v>
      </c>
      <c r="H11" s="12">
        <f ca="1">ROUND(INDIRECT(ADDRESS(ROW()+(0), COLUMN()+(-2), 1))*INDIRECT(ADDRESS(ROW()+(0), COLUMN()+(-1), 1)), 2)</f>
        <v>489.03</v>
      </c>
    </row>
    <row r="12" spans="1:8" ht="13.50" thickBot="1" customHeight="1">
      <c r="A12" s="1" t="s">
        <v>18</v>
      </c>
      <c r="B12" s="1"/>
      <c r="C12" s="10" t="s">
        <v>19</v>
      </c>
      <c r="D12" s="10"/>
      <c r="E12" s="1" t="s">
        <v>20</v>
      </c>
      <c r="F12" s="11">
        <v>0.04</v>
      </c>
      <c r="G12" s="12">
        <v>317.74</v>
      </c>
      <c r="H12" s="12">
        <f ca="1">ROUND(INDIRECT(ADDRESS(ROW()+(0), COLUMN()+(-2), 1))*INDIRECT(ADDRESS(ROW()+(0), COLUMN()+(-1), 1)), 2)</f>
        <v>12.71</v>
      </c>
    </row>
    <row r="13" spans="1:8" ht="13.50" thickBot="1" customHeight="1">
      <c r="A13" s="1" t="s">
        <v>21</v>
      </c>
      <c r="B13" s="1"/>
      <c r="C13" s="10" t="s">
        <v>22</v>
      </c>
      <c r="D13" s="10"/>
      <c r="E13" s="1" t="s">
        <v>23</v>
      </c>
      <c r="F13" s="13">
        <v>11</v>
      </c>
      <c r="G13" s="14">
        <v>0.23</v>
      </c>
      <c r="H13" s="14">
        <f ca="1">ROUND(INDIRECT(ADDRESS(ROW()+(0), COLUMN()+(-2), 1))*INDIRECT(ADDRESS(ROW()+(0), COLUMN()+(-1), 1)), 2)</f>
        <v>2.53</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629.52</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0.27</v>
      </c>
      <c r="G16" s="12">
        <v>33423.5</v>
      </c>
      <c r="H16" s="12">
        <f ca="1">ROUND(INDIRECT(ADDRESS(ROW()+(0), COLUMN()+(-2), 1))*INDIRECT(ADDRESS(ROW()+(0), COLUMN()+(-1), 1)), 2)</f>
        <v>9024.35</v>
      </c>
    </row>
    <row r="17" spans="1:8" ht="13.50" thickBot="1" customHeight="1">
      <c r="A17" s="1" t="s">
        <v>29</v>
      </c>
      <c r="B17" s="1"/>
      <c r="C17" s="10" t="s">
        <v>30</v>
      </c>
      <c r="D17" s="10"/>
      <c r="E17" s="1" t="s">
        <v>31</v>
      </c>
      <c r="F17" s="13">
        <v>0.108</v>
      </c>
      <c r="G17" s="14">
        <v>24314.7</v>
      </c>
      <c r="H17" s="14">
        <f ca="1">ROUND(INDIRECT(ADDRESS(ROW()+(0), COLUMN()+(-2), 1))*INDIRECT(ADDRESS(ROW()+(0), COLUMN()+(-1), 1)), 2)</f>
        <v>2625.99</v>
      </c>
    </row>
    <row r="18" spans="1:8" ht="13.50" thickBot="1" customHeight="1">
      <c r="A18" s="15"/>
      <c r="B18" s="15"/>
      <c r="C18" s="15"/>
      <c r="D18" s="15"/>
      <c r="E18" s="15"/>
      <c r="F18" s="9" t="s">
        <v>32</v>
      </c>
      <c r="G18" s="9"/>
      <c r="H18" s="17">
        <f ca="1">ROUND(SUM(INDIRECT(ADDRESS(ROW()+(-1), COLUMN()+(0), 1)),INDIRECT(ADDRESS(ROW()+(-2), COLUMN()+(0), 1))), 2)</f>
        <v>11650.3</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12279.9</v>
      </c>
      <c r="H20" s="14">
        <f ca="1">ROUND(INDIRECT(ADDRESS(ROW()+(0), COLUMN()+(-2), 1))*INDIRECT(ADDRESS(ROW()+(0), COLUMN()+(-1), 1))/100, 2)</f>
        <v>245.6</v>
      </c>
    </row>
    <row r="21" spans="1:8" ht="13.50" thickBot="1" customHeight="1">
      <c r="A21" s="21" t="s">
        <v>36</v>
      </c>
      <c r="B21" s="21"/>
      <c r="C21" s="22"/>
      <c r="D21" s="22"/>
      <c r="E21" s="23"/>
      <c r="F21" s="24" t="s">
        <v>37</v>
      </c>
      <c r="G21" s="25"/>
      <c r="H21" s="26">
        <f ca="1">ROUND(SUM(INDIRECT(ADDRESS(ROW()+(-1), COLUMN()+(0), 1)),INDIRECT(ADDRESS(ROW()+(-3), COLUMN()+(0), 1)),INDIRECT(ADDRESS(ROW()+(-7), COLUMN()+(0), 1))), 2)</f>
        <v>12525.5</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