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<sst xmlns="http://schemas.openxmlformats.org/spreadsheetml/2006/main" count="64" uniqueCount="64">
  <si>
    <t xml:space="preserve"/>
  </si>
  <si>
    <t xml:space="preserve">QTS010</t>
  </si>
  <si>
    <t xml:space="preserve">m²</t>
  </si>
  <si>
    <t xml:space="preserve">Techo inclinado con cobertura de tejas asfálticas.</t>
  </si>
  <si>
    <r>
      <rPr>
        <sz val="8.25"/>
        <color rgb="FF000000"/>
        <rFont val="Arial"/>
        <family val="2"/>
      </rPr>
      <t xml:space="preserve">Techo inclinado con una pendiente media del 47%, compuesta de: formación de pendientes: tablero cerámico hueco machihembrado, para revestir, 100x30x3,5 cm, con las testas rectas sobre tabiques aligerados de 100 cm de altura media; cobertura: teja asfáltica rectangular, sobre capa de imprimación de emulsión asfáltica aniónica con cargas.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</si>
  <si>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</si>
  <si>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</si>
  <si>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</si>
  <si>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</si>
  <si>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</si>
  <si>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</si>
  <si>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</si>
  <si>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mt04lvc010c</t>
  </si>
  <si>
    <t xml:space="preserve">Ud</t>
  </si>
  <si>
    <t xml:space="preserve">Ladrillo cerámico hueco doble, para revestir, 24x11,5x9 cm, densidad 780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</si>
  <si>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</si>
  <si>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</si>
  <si>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</si>
  <si>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</si>
  <si>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</si>
  <si>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</si>
  <si>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</si>
  <si>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</si>
  <si>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</si>
  <si>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mt04lvg020e</t>
  </si>
  <si>
    <t xml:space="preserve">Ud</t>
  </si>
  <si>
    <t xml:space="preserve">Tablero cerámico hueco machihembrado, para revestir, 100x30x3,5 cm, con las testas rectas.</t>
  </si>
  <si>
    <t xml:space="preserve">mt14iea020c</t>
  </si>
  <si>
    <t xml:space="preserve">kg</t>
  </si>
  <si>
    <t xml:space="preserve">Emulsión asfáltica aniónica con cargas.</t>
  </si>
  <si>
    <t xml:space="preserve">mt13tag010a</t>
  </si>
  <si>
    <t xml:space="preserve">m²</t>
  </si>
  <si>
    <t xml:space="preserve">Teja asfáltica rectangular.</t>
  </si>
  <si>
    <t xml:space="preserve">mt13piz050</t>
  </si>
  <si>
    <t xml:space="preserve">kg</t>
  </si>
  <si>
    <t xml:space="preserve">Elementos de sujeción de acero inoxidable (clavos, ganchos, puntas, etc.).</t>
  </si>
  <si>
    <t xml:space="preserve">mt13tag020a</t>
  </si>
  <si>
    <t xml:space="preserve">Ud</t>
  </si>
  <si>
    <t xml:space="preserve">Aireador.</t>
  </si>
  <si>
    <t xml:space="preserve">Subtotal materiales:</t>
  </si>
  <si>
    <t xml:space="preserve">Equipo</t>
  </si>
  <si>
    <t xml:space="preserve">mq06hor010</t>
  </si>
  <si>
    <t xml:space="preserve">h</t>
  </si>
  <si>
    <t xml:space="preserve">Hormigonera.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</si>
  <si>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</si>
  <si>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</si>
  <si>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</si>
  <si>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</si>
  <si>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albañil.</t>
  </si>
  <si>
    <t xml:space="preserve">mo077</t>
  </si>
  <si>
    <t xml:space="preserve">h</t>
  </si>
  <si>
    <t xml:space="preserve">Medio oficial albañil.</t>
  </si>
  <si>
    <t xml:space="preserve">mo029</t>
  </si>
  <si>
    <t xml:space="preserve">h</t>
  </si>
  <si>
    <t xml:space="preserve">Oficial aplicador de membranas impermeabilizantes preelaboradas.</t>
  </si>
  <si>
    <t xml:space="preserve">mo067</t>
  </si>
  <si>
    <t xml:space="preserve">h</t>
  </si>
  <si>
    <t xml:space="preserve">Medio oficial aplicador de membranas impermeabilizantes preelaboradas.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</si>
  <si>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</si>
  <si>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</si>
  <si>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</si>
  <si>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</si>
  <si>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$ 463,96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</si>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</sst>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5.95" customWidth="1"/>
    <col min="5" max="5" width="72.08" customWidth="1"/>
    <col min="6" max="6" width="13.09" customWidth="1"/>
    <col min="7" max="7" width="12.9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34.024</v>
      </c>
      <c r="G10" s="12">
        <v>1.14</v>
      </c>
      <c r="H10" s="12">
        <f ca="1">ROUND(INDIRECT(ADDRESS(ROW()+(0), COLUMN()+(-2), 1))*INDIRECT(ADDRESS(ROW()+(0), COLUMN()+(-1), 1)), 2)</f>
        <v>38.79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0.012</v>
      </c>
      <c r="G11" s="12">
        <v>12.28</v>
      </c>
      <c r="H11" s="12">
        <f ca="1">ROUND(INDIRECT(ADDRESS(ROW()+(0), COLUMN()+(-2), 1))*INDIRECT(ADDRESS(ROW()+(0), COLUMN()+(-1), 1)), 2)</f>
        <v>0.15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0.073</v>
      </c>
      <c r="G12" s="12">
        <v>158.44</v>
      </c>
      <c r="H12" s="12">
        <f ca="1">ROUND(INDIRECT(ADDRESS(ROW()+(0), COLUMN()+(-2), 1))*INDIRECT(ADDRESS(ROW()+(0), COLUMN()+(-1), 1)), 2)</f>
        <v>11.57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11.25</v>
      </c>
      <c r="G13" s="12">
        <v>2.35</v>
      </c>
      <c r="H13" s="12">
        <f ca="1">ROUND(INDIRECT(ADDRESS(ROW()+(0), COLUMN()+(-2), 1))*INDIRECT(ADDRESS(ROW()+(0), COLUMN()+(-1), 1)), 2)</f>
        <v>26.44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3.633</v>
      </c>
      <c r="G14" s="12">
        <v>3.85</v>
      </c>
      <c r="H14" s="12">
        <f ca="1">ROUND(INDIRECT(ADDRESS(ROW()+(0), COLUMN()+(-2), 1))*INDIRECT(ADDRESS(ROW()+(0), COLUMN()+(-1), 1)), 2)</f>
        <v>13.99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0.05</v>
      </c>
      <c r="G15" s="12">
        <v>93.18</v>
      </c>
      <c r="H15" s="12">
        <f ca="1">ROUND(INDIRECT(ADDRESS(ROW()+(0), COLUMN()+(-2), 1))*INDIRECT(ADDRESS(ROW()+(0), COLUMN()+(-1), 1)), 2)</f>
        <v>4.66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1.09</v>
      </c>
      <c r="G16" s="12">
        <v>113.59</v>
      </c>
      <c r="H16" s="12">
        <f ca="1">ROUND(INDIRECT(ADDRESS(ROW()+(0), COLUMN()+(-2), 1))*INDIRECT(ADDRESS(ROW()+(0), COLUMN()+(-1), 1)), 2)</f>
        <v>123.81</v>
      </c>
    </row>
    <row r="17" spans="1:8" ht="13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0.05</v>
      </c>
      <c r="G17" s="12">
        <v>31.76</v>
      </c>
      <c r="H17" s="12">
        <f ca="1">ROUND(INDIRECT(ADDRESS(ROW()+(0), COLUMN()+(-2), 1))*INDIRECT(ADDRESS(ROW()+(0), COLUMN()+(-1), 1)), 2)</f>
        <v>1.59</v>
      </c>
    </row>
    <row r="18" spans="1:8" ht="13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3">
        <v>0.05</v>
      </c>
      <c r="G18" s="14">
        <v>117.37</v>
      </c>
      <c r="H18" s="14">
        <f ca="1">ROUND(INDIRECT(ADDRESS(ROW()+(0), COLUMN()+(-2), 1))*INDIRECT(ADDRESS(ROW()+(0), COLUMN()+(-1), 1)), 2)</f>
        <v>5.87</v>
      </c>
    </row>
    <row r="19" spans="1:8" ht="13.50" thickBot="1" customHeight="1">
      <c r="A19" s="15"/>
      <c r="B19" s="15"/>
      <c r="C19" s="15"/>
      <c r="D19" s="15"/>
      <c r="E19" s="15"/>
      <c r="F19" s="9" t="s">
        <v>39</v>
      </c>
      <c r="G19" s="9"/>
      <c r="H1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226.87</v>
      </c>
    </row>
    <row r="20" spans="1:8" ht="13.50" thickBot="1" customHeight="1">
      <c r="A20" s="15">
        <v>2</v>
      </c>
      <c r="B20" s="15"/>
      <c r="C20" s="15"/>
      <c r="D20" s="15"/>
      <c r="E20" s="18" t="s">
        <v>40</v>
      </c>
      <c r="F20" s="18"/>
      <c r="G20" s="15"/>
      <c r="H20" s="15"/>
    </row>
    <row r="21" spans="1:8" ht="13.50" thickBot="1" customHeight="1">
      <c r="A21" s="1" t="s">
        <v>41</v>
      </c>
      <c r="B21" s="1"/>
      <c r="C21" s="10" t="s">
        <v>42</v>
      </c>
      <c r="D21" s="10"/>
      <c r="E21" s="1" t="s">
        <v>43</v>
      </c>
      <c r="F21" s="13">
        <v>0.047</v>
      </c>
      <c r="G21" s="14">
        <v>37.71</v>
      </c>
      <c r="H21" s="14">
        <f ca="1">ROUND(INDIRECT(ADDRESS(ROW()+(0), COLUMN()+(-2), 1))*INDIRECT(ADDRESS(ROW()+(0), COLUMN()+(-1), 1)), 2)</f>
        <v>1.77</v>
      </c>
    </row>
    <row r="22" spans="1:8" ht="13.50" thickBot="1" customHeight="1">
      <c r="A22" s="15"/>
      <c r="B22" s="15"/>
      <c r="C22" s="15"/>
      <c r="D22" s="15"/>
      <c r="E22" s="15"/>
      <c r="F22" s="9" t="s">
        <v>44</v>
      </c>
      <c r="G22" s="9"/>
      <c r="H22" s="17">
        <f ca="1">ROUND(SUM(INDIRECT(ADDRESS(ROW()+(-1), COLUMN()+(0), 1))), 2)</f>
        <v>1.77</v>
      </c>
    </row>
    <row r="23" spans="1:8" ht="13.50" thickBot="1" customHeight="1">
      <c r="A23" s="15">
        <v>3</v>
      </c>
      <c r="B23" s="15"/>
      <c r="C23" s="15"/>
      <c r="D23" s="15"/>
      <c r="E23" s="18" t="s">
        <v>45</v>
      </c>
      <c r="F23" s="18"/>
      <c r="G23" s="15"/>
      <c r="H23" s="15"/>
    </row>
    <row r="24" spans="1:8" ht="13.50" thickBot="1" customHeight="1">
      <c r="A24" s="1" t="s">
        <v>46</v>
      </c>
      <c r="B24" s="1"/>
      <c r="C24" s="10" t="s">
        <v>47</v>
      </c>
      <c r="D24" s="10"/>
      <c r="E24" s="1" t="s">
        <v>48</v>
      </c>
      <c r="F24" s="11">
        <v>0.92</v>
      </c>
      <c r="G24" s="12">
        <v>437.33</v>
      </c>
      <c r="H24" s="12">
        <f ca="1">ROUND(INDIRECT(ADDRESS(ROW()+(0), COLUMN()+(-2), 1))*INDIRECT(ADDRESS(ROW()+(0), COLUMN()+(-1), 1)), 2)</f>
        <v>402.34</v>
      </c>
    </row>
    <row r="25" spans="1:8" ht="13.50" thickBot="1" customHeight="1">
      <c r="A25" s="1" t="s">
        <v>49</v>
      </c>
      <c r="B25" s="1"/>
      <c r="C25" s="10" t="s">
        <v>50</v>
      </c>
      <c r="D25" s="10"/>
      <c r="E25" s="1" t="s">
        <v>51</v>
      </c>
      <c r="F25" s="11">
        <v>1.313</v>
      </c>
      <c r="G25" s="12">
        <v>325.08</v>
      </c>
      <c r="H25" s="12">
        <f ca="1">ROUND(INDIRECT(ADDRESS(ROW()+(0), COLUMN()+(-2), 1))*INDIRECT(ADDRESS(ROW()+(0), COLUMN()+(-1), 1)), 2)</f>
        <v>426.83</v>
      </c>
    </row>
    <row r="26" spans="1:8" ht="13.50" thickBot="1" customHeight="1">
      <c r="A26" s="1" t="s">
        <v>52</v>
      </c>
      <c r="B26" s="1"/>
      <c r="C26" s="10" t="s">
        <v>53</v>
      </c>
      <c r="D26" s="10"/>
      <c r="E26" s="1" t="s">
        <v>54</v>
      </c>
      <c r="F26" s="11">
        <v>0.225</v>
      </c>
      <c r="G26" s="12">
        <v>437.33</v>
      </c>
      <c r="H26" s="12">
        <f ca="1">ROUND(INDIRECT(ADDRESS(ROW()+(0), COLUMN()+(-2), 1))*INDIRECT(ADDRESS(ROW()+(0), COLUMN()+(-1), 1)), 2)</f>
        <v>98.4</v>
      </c>
    </row>
    <row r="27" spans="1:8" ht="13.50" thickBot="1" customHeight="1">
      <c r="A27" s="1" t="s">
        <v>55</v>
      </c>
      <c r="B27" s="1"/>
      <c r="C27" s="10" t="s">
        <v>56</v>
      </c>
      <c r="D27" s="10"/>
      <c r="E27" s="1" t="s">
        <v>57</v>
      </c>
      <c r="F27" s="13">
        <v>0.225</v>
      </c>
      <c r="G27" s="14">
        <v>325.08</v>
      </c>
      <c r="H27" s="14">
        <f ca="1">ROUND(INDIRECT(ADDRESS(ROW()+(0), COLUMN()+(-2), 1))*INDIRECT(ADDRESS(ROW()+(0), COLUMN()+(-1), 1)), 2)</f>
        <v>73.14</v>
      </c>
    </row>
    <row r="28" spans="1:8" ht="13.50" thickBot="1" customHeight="1">
      <c r="A28" s="15"/>
      <c r="B28" s="15"/>
      <c r="C28" s="15"/>
      <c r="D28" s="15"/>
      <c r="E28" s="15"/>
      <c r="F28" s="9" t="s">
        <v>58</v>
      </c>
      <c r="G28" s="9"/>
      <c r="H28" s="17">
        <f ca="1">ROUND(SUM(INDIRECT(ADDRESS(ROW()+(-1), COLUMN()+(0), 1)),INDIRECT(ADDRESS(ROW()+(-2), COLUMN()+(0), 1)),INDIRECT(ADDRESS(ROW()+(-3), COLUMN()+(0), 1)),INDIRECT(ADDRESS(ROW()+(-4), COLUMN()+(0), 1))), 2)</f>
        <v>1000.71</v>
      </c>
    </row>
    <row r="29" spans="1:8" ht="13.50" thickBot="1" customHeight="1">
      <c r="A29" s="15">
        <v>4</v>
      </c>
      <c r="B29" s="15"/>
      <c r="C29" s="15"/>
      <c r="D29" s="15"/>
      <c r="E29" s="18" t="s">
        <v>59</v>
      </c>
      <c r="F29" s="18"/>
      <c r="G29" s="15"/>
      <c r="H29" s="15"/>
    </row>
    <row r="30" spans="1:8" ht="13.50" thickBot="1" customHeight="1">
      <c r="A30" s="19"/>
      <c r="B30" s="19"/>
      <c r="C30" s="20" t="s">
        <v>60</v>
      </c>
      <c r="D30" s="20"/>
      <c r="E30" s="19" t="s">
        <v>61</v>
      </c>
      <c r="F30" s="13">
        <v>2</v>
      </c>
      <c r="G30" s="14">
        <f ca="1">ROUND(SUM(INDIRECT(ADDRESS(ROW()+(-2), COLUMN()+(1), 1)),INDIRECT(ADDRESS(ROW()+(-8), COLUMN()+(1), 1)),INDIRECT(ADDRESS(ROW()+(-11), COLUMN()+(1), 1))), 2)</f>
        <v>1229.35</v>
      </c>
      <c r="H30" s="14">
        <f ca="1">ROUND(INDIRECT(ADDRESS(ROW()+(0), COLUMN()+(-2), 1))*INDIRECT(ADDRESS(ROW()+(0), COLUMN()+(-1), 1))/100, 2)</f>
        <v>24.59</v>
      </c>
    </row>
    <row r="31" spans="1:8" ht="13.50" thickBot="1" customHeight="1">
      <c r="A31" s="21" t="s">
        <v>62</v>
      </c>
      <c r="B31" s="21"/>
      <c r="C31" s="22"/>
      <c r="D31" s="22"/>
      <c r="E31" s="23"/>
      <c r="F31" s="24" t="s">
        <v>63</v>
      </c>
      <c r="G31" s="25"/>
      <c r="H31" s="26">
        <f ca="1">ROUND(SUM(INDIRECT(ADDRESS(ROW()+(-1), COLUMN()+(0), 1)),INDIRECT(ADDRESS(ROW()+(-3), COLUMN()+(0), 1)),INDIRECT(ADDRESS(ROW()+(-9), COLUMN()+(0), 1)),INDIRECT(ADDRESS(ROW()+(-12), COLUMN()+(0), 1))), 2)</f>
        <v>1253.94</v>
      </c>
    </row>
  </sheetData>
  <mergeCells count="5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B25"/>
    <mergeCell ref="C25:D25"/>
    <mergeCell ref="A26:B26"/>
    <mergeCell ref="C26:D26"/>
    <mergeCell ref="A27:B27"/>
    <mergeCell ref="C27:D27"/>
    <mergeCell ref="A28:B28"/>
    <mergeCell ref="C28:D28"/>
    <mergeCell ref="F28:G28"/>
    <mergeCell ref="A29:B29"/>
    <mergeCell ref="C29:D29"/>
    <mergeCell ref="E29:F29"/>
    <mergeCell ref="A30:B30"/>
    <mergeCell ref="C30:D30"/>
    <mergeCell ref="A31:E31"/>
    <mergeCell ref="F31:G31"/>
  </mergeCells>
  <pageMargins left="0.147638" right="0.147638" top="0.206693" bottom="0.206693" header="0.0" footer="0.0"/>
  <pageSetup paperSize="9" orientation="portrait"/>
  <rowBreaks count="0" manualBreakCount="0">
    </rowBreaks>
</worksheet>
</file>