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<sst xmlns="http://schemas.openxmlformats.org/spreadsheetml/2006/main" count="82" uniqueCount="82">
  <si>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</si>
  <si>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QTP010</t>
  </si>
  <si>
    <t xml:space="preserve">m²</t>
  </si>
  <si>
    <t xml:space="preserve">Techo inclinado con cobertura de pizarra.</t>
  </si>
  <si>
    <r>
      <rPr>
        <sz val="8.25"/>
        <color rgb="FF000000"/>
        <rFont val="Arial"/>
        <family val="2"/>
      </rPr>
      <t xml:space="preserve">Techo inclinado con una pendiente media del 60%, compuesta de: formación de pendientes: tablero cerámico hueco machihembrado, para revestir, 50x20x3 cm sobre tabiques aligerados de 100 cm de altura media; impermeabilización monocapa adherida: membrana preelaborada de betún modificado con elastómero SBS, masa nominal 3 kg/m², con armadura de fieltro de poliéster no tejido de 160 g/m²; cobertura: pizarra para techar en piezas rectangulares, sobre rastreles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</si>
  <si>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</si>
  <si>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</si>
  <si>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</si>
  <si>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</si>
  <si>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</si>
  <si>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</si>
  <si>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</si>
  <si>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</si>
  <si>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</si>
  <si>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</si>
  <si>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</si>
  <si>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</si>
  <si>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</si>
  <si>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</si>
  <si>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</si>
  <si>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</si>
  <si>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</si>
  <si>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</si>
  <si>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</si>
  <si>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mt04lvg020a</t>
  </si>
  <si>
    <t xml:space="preserve">Ud</t>
  </si>
  <si>
    <t xml:space="preserve">Tablero cerámico hueco machihembrado, para revestir, 50x20x3 cm.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</si>
  <si>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</si>
  <si>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</si>
  <si>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</si>
  <si>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</si>
  <si>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</si>
  <si>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</si>
  <si>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mt13blw010d</t>
  </si>
  <si>
    <t xml:space="preserve">m</t>
  </si>
  <si>
    <t xml:space="preserve">Rastrel de madera de pino gallego tratado o pino rojo, 42x27 mm, calidad VI.</t>
  </si>
  <si>
    <t xml:space="preserve">mt13eag023</t>
  </si>
  <si>
    <t xml:space="preserve">Ud</t>
  </si>
  <si>
    <t xml:space="preserve">Clavo de acero para fijación de rastrel de madera a soporte de hormigón o mortero.</t>
  </si>
  <si>
    <t xml:space="preserve">mt13piz100d</t>
  </si>
  <si>
    <t xml:space="preserve">m²</t>
  </si>
  <si>
    <t xml:space="preserve">Pizarra para techar en piezas rectangulares, 32x22 cm, de segunda calidad, grueso 3 a 4 mm.</t>
  </si>
  <si>
    <t xml:space="preserve">mt13piz050</t>
  </si>
  <si>
    <t xml:space="preserve">kg</t>
  </si>
  <si>
    <t xml:space="preserve">Elementos de sujeción de acero inoxidable (clavos, ganchos, puntas, etc.).</t>
  </si>
  <si>
    <t xml:space="preserve">mt13piz051</t>
  </si>
  <si>
    <t xml:space="preserve">Ud</t>
  </si>
  <si>
    <t xml:space="preserve">Pieza de ventilación de chapa galvanizada.</t>
  </si>
  <si>
    <t xml:space="preserve">mt13piz053b</t>
  </si>
  <si>
    <t xml:space="preserve">m²</t>
  </si>
  <si>
    <t xml:space="preserve">Lámina de zinc natural de 0,65 mm de espesor, en bobina.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</si>
  <si>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</si>
  <si>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</si>
  <si>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</si>
  <si>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</si>
  <si>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</si>
  <si>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</si>
  <si>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</si>
  <si>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</si>
  <si>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</si>
  <si>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</si>
  <si>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</si>
  <si>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</si>
  <si>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</si>
  <si>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</si>
  <si>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</si>
  <si>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</si>
  <si>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</si>
  <si>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</si>
  <si>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</si>
  <si>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mo036</t>
  </si>
  <si>
    <t xml:space="preserve">h</t>
  </si>
  <si>
    <t xml:space="preserve">Oficial colocador de pizarra.</t>
  </si>
  <si>
    <t xml:space="preserve">mo074</t>
  </si>
  <si>
    <t xml:space="preserve">h</t>
  </si>
  <si>
    <t xml:space="preserve">Medio oficial colocador de pizarra.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</si>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</sst>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13.09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75.451000</v>
      </c>
      <c r="G10" s="12">
        <v>1.140000</v>
      </c>
      <c r="H10" s="12">
        <f ca="1">ROUND(INDIRECT(ADDRESS(ROW()+(0), COLUMN()+(-2), 1))*INDIRECT(ADDRESS(ROW()+(0), COLUMN()+(-1), 1)), 2)</f>
        <v>86.010000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0.012000</v>
      </c>
      <c r="G11" s="12">
        <v>12.250000</v>
      </c>
      <c r="H11" s="12">
        <f ca="1">ROUND(INDIRECT(ADDRESS(ROW()+(0), COLUMN()+(-2), 1))*INDIRECT(ADDRESS(ROW()+(0), COLUMN()+(-1), 1)), 2)</f>
        <v>0.150000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0.073000</v>
      </c>
      <c r="G12" s="12">
        <v>158.140000</v>
      </c>
      <c r="H12" s="12">
        <f ca="1">ROUND(INDIRECT(ADDRESS(ROW()+(0), COLUMN()+(-2), 1))*INDIRECT(ADDRESS(ROW()+(0), COLUMN()+(-1), 1)), 2)</f>
        <v>11.540000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11.250000</v>
      </c>
      <c r="G13" s="12">
        <v>2.350000</v>
      </c>
      <c r="H13" s="12">
        <f ca="1">ROUND(INDIRECT(ADDRESS(ROW()+(0), COLUMN()+(-2), 1))*INDIRECT(ADDRESS(ROW()+(0), COLUMN()+(-1), 1)), 2)</f>
        <v>26.440000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10.900000</v>
      </c>
      <c r="G14" s="12">
        <v>3.400000</v>
      </c>
      <c r="H14" s="12">
        <f ca="1">ROUND(INDIRECT(ADDRESS(ROW()+(0), COLUMN()+(-2), 1))*INDIRECT(ADDRESS(ROW()+(0), COLUMN()+(-1), 1)), 2)</f>
        <v>37.060000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0.300000</v>
      </c>
      <c r="G15" s="12">
        <v>93.010000</v>
      </c>
      <c r="H15" s="12">
        <f ca="1">ROUND(INDIRECT(ADDRESS(ROW()+(0), COLUMN()+(-2), 1))*INDIRECT(ADDRESS(ROW()+(0), COLUMN()+(-1), 1)), 2)</f>
        <v>27.900000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1.100000</v>
      </c>
      <c r="G16" s="12">
        <v>340.600000</v>
      </c>
      <c r="H16" s="12">
        <f ca="1">ROUND(INDIRECT(ADDRESS(ROW()+(0), COLUMN()+(-2), 1))*INDIRECT(ADDRESS(ROW()+(0), COLUMN()+(-1), 1)), 2)</f>
        <v>374.660000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6.810000</v>
      </c>
      <c r="G17" s="12">
        <v>4.360000</v>
      </c>
      <c r="H17" s="12">
        <f ca="1">ROUND(INDIRECT(ADDRESS(ROW()+(0), COLUMN()+(-2), 1))*INDIRECT(ADDRESS(ROW()+(0), COLUMN()+(-1), 1)), 2)</f>
        <v>29.690000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10.620000</v>
      </c>
      <c r="G18" s="12">
        <v>0.650000</v>
      </c>
      <c r="H18" s="12">
        <f ca="1">ROUND(INDIRECT(ADDRESS(ROW()+(0), COLUMN()+(-2), 1))*INDIRECT(ADDRESS(ROW()+(0), COLUMN()+(-1), 1)), 2)</f>
        <v>6.900000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1.090000</v>
      </c>
      <c r="G19" s="12">
        <v>72.480000</v>
      </c>
      <c r="H19" s="12">
        <f ca="1">ROUND(INDIRECT(ADDRESS(ROW()+(0), COLUMN()+(-2), 1))*INDIRECT(ADDRESS(ROW()+(0), COLUMN()+(-1), 1)), 2)</f>
        <v>79.000000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0.460000</v>
      </c>
      <c r="G20" s="12">
        <v>31.700000</v>
      </c>
      <c r="H20" s="12">
        <f ca="1">ROUND(INDIRECT(ADDRESS(ROW()+(0), COLUMN()+(-2), 1))*INDIRECT(ADDRESS(ROW()+(0), COLUMN()+(-1), 1)), 2)</f>
        <v>14.580000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0.050000</v>
      </c>
      <c r="G21" s="12">
        <v>58.490000</v>
      </c>
      <c r="H21" s="12">
        <f ca="1">ROUND(INDIRECT(ADDRESS(ROW()+(0), COLUMN()+(-2), 1))*INDIRECT(ADDRESS(ROW()+(0), COLUMN()+(-1), 1)), 2)</f>
        <v>2.920000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0.192000</v>
      </c>
      <c r="G22" s="14">
        <v>109.560000</v>
      </c>
      <c r="H22" s="14">
        <f ca="1">ROUND(INDIRECT(ADDRESS(ROW()+(0), COLUMN()+(-2), 1))*INDIRECT(ADDRESS(ROW()+(0), COLUMN()+(-1), 1)), 2)</f>
        <v>21.040000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717.890000</v>
      </c>
    </row>
    <row r="24" spans="1:8" ht="13.50" thickBot="1" customHeight="1">
      <c r="A24" s="15">
        <v>2.000000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0.037000</v>
      </c>
      <c r="G25" s="14">
        <v>37.630000</v>
      </c>
      <c r="H25" s="14">
        <f ca="1">ROUND(INDIRECT(ADDRESS(ROW()+(0), COLUMN()+(-2), 1))*INDIRECT(ADDRESS(ROW()+(0), COLUMN()+(-1), 1)), 2)</f>
        <v>1.390000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1.390000</v>
      </c>
    </row>
    <row r="27" spans="1:8" ht="13.50" thickBot="1" customHeight="1">
      <c r="A27" s="15">
        <v>3.000000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0.921000</v>
      </c>
      <c r="G28" s="12">
        <v>437.330000</v>
      </c>
      <c r="H28" s="12">
        <f ca="1">ROUND(INDIRECT(ADDRESS(ROW()+(0), COLUMN()+(-2), 1))*INDIRECT(ADDRESS(ROW()+(0), COLUMN()+(-1), 1)), 2)</f>
        <v>402.780000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1.314000</v>
      </c>
      <c r="G29" s="12">
        <v>325.080000</v>
      </c>
      <c r="H29" s="12">
        <f ca="1">ROUND(INDIRECT(ADDRESS(ROW()+(0), COLUMN()+(-2), 1))*INDIRECT(ADDRESS(ROW()+(0), COLUMN()+(-1), 1)), 2)</f>
        <v>427.160000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0.337000</v>
      </c>
      <c r="G30" s="12">
        <v>437.330000</v>
      </c>
      <c r="H30" s="12">
        <f ca="1">ROUND(INDIRECT(ADDRESS(ROW()+(0), COLUMN()+(-2), 1))*INDIRECT(ADDRESS(ROW()+(0), COLUMN()+(-1), 1)), 2)</f>
        <v>147.380000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0.337000</v>
      </c>
      <c r="G31" s="12">
        <v>325.080000</v>
      </c>
      <c r="H31" s="12">
        <f ca="1">ROUND(INDIRECT(ADDRESS(ROW()+(0), COLUMN()+(-2), 1))*INDIRECT(ADDRESS(ROW()+(0), COLUMN()+(-1), 1)), 2)</f>
        <v>109.550000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0.469000</v>
      </c>
      <c r="G32" s="12">
        <v>437.330000</v>
      </c>
      <c r="H32" s="12">
        <f ca="1">ROUND(INDIRECT(ADDRESS(ROW()+(0), COLUMN()+(-2), 1))*INDIRECT(ADDRESS(ROW()+(0), COLUMN()+(-1), 1)), 2)</f>
        <v>205.110000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3">
        <v>0.469000</v>
      </c>
      <c r="G33" s="14">
        <v>325.080000</v>
      </c>
      <c r="H33" s="14">
        <f ca="1">ROUND(INDIRECT(ADDRESS(ROW()+(0), COLUMN()+(-2), 1))*INDIRECT(ADDRESS(ROW()+(0), COLUMN()+(-1), 1)), 2)</f>
        <v>152.460000</v>
      </c>
    </row>
    <row r="34" spans="1:8" ht="13.50" thickBot="1" customHeight="1">
      <c r="A34" s="15"/>
      <c r="B34" s="15"/>
      <c r="C34" s="15"/>
      <c r="D34" s="15"/>
      <c r="E34" s="15"/>
      <c r="F34" s="9" t="s">
        <v>76</v>
      </c>
      <c r="G34" s="9"/>
      <c r="H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1444.440000</v>
      </c>
    </row>
    <row r="35" spans="1:8" ht="13.50" thickBot="1" customHeight="1">
      <c r="A35" s="15">
        <v>4.000000</v>
      </c>
      <c r="B35" s="15"/>
      <c r="C35" s="15"/>
      <c r="D35" s="15"/>
      <c r="E35" s="18" t="s">
        <v>77</v>
      </c>
      <c r="F35" s="18"/>
      <c r="G35" s="15"/>
      <c r="H35" s="15"/>
    </row>
    <row r="36" spans="1:8" ht="13.50" thickBot="1" customHeight="1">
      <c r="A36" s="19"/>
      <c r="B36" s="19"/>
      <c r="C36" s="20" t="s">
        <v>78</v>
      </c>
      <c r="D36" s="20"/>
      <c r="E36" s="19" t="s">
        <v>79</v>
      </c>
      <c r="F36" s="13">
        <v>2.000000</v>
      </c>
      <c r="G36" s="14">
        <f ca="1">ROUND(SUM(INDIRECT(ADDRESS(ROW()+(-2), COLUMN()+(1), 1)),INDIRECT(ADDRESS(ROW()+(-10), COLUMN()+(1), 1)),INDIRECT(ADDRESS(ROW()+(-13), COLUMN()+(1), 1))), 2)</f>
        <v>2163.720000</v>
      </c>
      <c r="H36" s="14">
        <f ca="1">ROUND(INDIRECT(ADDRESS(ROW()+(0), COLUMN()+(-2), 1))*INDIRECT(ADDRESS(ROW()+(0), COLUMN()+(-1), 1))/100, 2)</f>
        <v>43.270000</v>
      </c>
    </row>
    <row r="37" spans="1:8" ht="13.50" thickBot="1" customHeight="1">
      <c r="A37" s="21" t="s">
        <v>80</v>
      </c>
      <c r="B37" s="21"/>
      <c r="C37" s="22"/>
      <c r="D37" s="22"/>
      <c r="E37" s="23"/>
      <c r="F37" s="24" t="s">
        <v>81</v>
      </c>
      <c r="G37" s="25"/>
      <c r="H37" s="26">
        <f ca="1">ROUND(SUM(INDIRECT(ADDRESS(ROW()+(-1), COLUMN()+(0), 1)),INDIRECT(ADDRESS(ROW()+(-3), COLUMN()+(0), 1)),INDIRECT(ADDRESS(ROW()+(-11), COLUMN()+(0), 1)),INDIRECT(ADDRESS(ROW()+(-14), COLUMN()+(0), 1))), 2)</f>
        <v>2206.990000</v>
      </c>
    </row>
  </sheetData>
  <mergeCells count="7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F34:G34"/>
    <mergeCell ref="A35:B35"/>
    <mergeCell ref="C35:D35"/>
    <mergeCell ref="E35:F35"/>
    <mergeCell ref="A36:B36"/>
    <mergeCell ref="C36:D36"/>
    <mergeCell ref="A37:E37"/>
    <mergeCell ref="F37:G37"/>
  </mergeCells>
  <pageMargins left="0.147638" right="0.147638" top="0.206693" bottom="0.206693" header="0.0" footer="0.0"/>
  <pageSetup paperSize="9" orientation="portrait"/>
  <rowBreaks count="0" manualBreakCount="0">
    </rowBreaks>
</worksheet>
</file>