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<sst xmlns="http://schemas.openxmlformats.org/spreadsheetml/2006/main" count="49" uniqueCount="49">
  <si>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</si>
  <si>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QRA010</t>
  </si>
  <si>
    <t xml:space="preserve">m</t>
  </si>
  <si>
    <t xml:space="preserve">Alero decorativo.</t>
  </si>
  <si>
    <r>
      <rPr>
        <sz val="8.25"/>
        <color rgb="FF000000"/>
        <rFont val="Arial"/>
        <family val="2"/>
      </rPr>
      <t xml:space="preserve">Alero decorativo en tejado, formado por canecillos prefabricados de hormigón de 90x7x10 cm, color blanco, asentados con mortero de cemento, confeccionado en obra, con aditivo hidrófugo, dosificación 1:3 con una separación de 50 cm, tableros cerámicos huecos machihembrados de 50x20x3 cm y capa de compresión de 3 cm de espesor con el mismo mortero. El precio no incluye el emboquillado de las tejas del alero.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</si>
  <si>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</si>
  <si>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</si>
  <si>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</si>
  <si>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</si>
  <si>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</si>
  <si>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</si>
  <si>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</si>
  <si>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mt13anh010b</t>
  </si>
  <si>
    <t xml:space="preserve">Ud</t>
  </si>
  <si>
    <t xml:space="preserve">Canecillo prefabricado de hormigón, 90x7x10 cm, color blanco.</t>
  </si>
  <si>
    <t xml:space="preserve">mt04lvg020a</t>
  </si>
  <si>
    <t xml:space="preserve">Ud</t>
  </si>
  <si>
    <t xml:space="preserve">Tablero cerámico hueco machihembrado, para revestir, 50x20x3 cm, con las testas rectas.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</si>
  <si>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</si>
  <si>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</si>
  <si>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</si>
  <si>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</si>
  <si>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</si>
  <si>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</si>
  <si>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mt08cem000g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</si>
  <si>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</si>
  <si>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</si>
  <si>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</si>
  <si>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</si>
  <si>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hormigones.</t>
  </si>
  <si>
    <t xml:space="preserve">Subtotal materiales:</t>
  </si>
  <si>
    <t xml:space="preserve">Equipo</t>
  </si>
  <si>
    <t xml:space="preserve">mq06hor010</t>
  </si>
  <si>
    <t xml:space="preserve">h</t>
  </si>
  <si>
    <t xml:space="preserve">Hormigonera.</t>
  </si>
  <si>
    <t xml:space="preserve">Subtotal equipo:</t>
  </si>
  <si>
    <t xml:space="preserve">Mano de obra</t>
  </si>
  <si>
    <t xml:space="preserve">mo020</t>
  </si>
  <si>
    <t xml:space="preserve">h</t>
  </si>
  <si>
    <t xml:space="preserve">Oficial albañil.</t>
  </si>
  <si>
    <t xml:space="preserve">mo077</t>
  </si>
  <si>
    <t xml:space="preserve">h</t>
  </si>
  <si>
    <t xml:space="preserve">Medio oficial albañil.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</si>
  <si>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</si>
  <si>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</si>
  <si>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</si>
  <si>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</si>
  <si>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$ 235,73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</si>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</sst>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19" customWidth="1"/>
    <col min="4" max="4" width="6.46" customWidth="1"/>
    <col min="5" max="5" width="72.08" customWidth="1"/>
    <col min="6" max="6" width="13.09" customWidth="1"/>
    <col min="7" max="7" width="12.9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30.55</v>
      </c>
      <c r="H10" s="12">
        <f ca="1">ROUND(INDIRECT(ADDRESS(ROW()+(0), COLUMN()+(-2), 1))*INDIRECT(ADDRESS(ROW()+(0), COLUMN()+(-1), 1)), 2)</f>
        <v>30.55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4</v>
      </c>
      <c r="G11" s="12">
        <v>2.11</v>
      </c>
      <c r="H11" s="12">
        <f ca="1">ROUND(INDIRECT(ADDRESS(ROW()+(0), COLUMN()+(-2), 1))*INDIRECT(ADDRESS(ROW()+(0), COLUMN()+(-1), 1)), 2)</f>
        <v>8.44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</v>
      </c>
      <c r="G12" s="12">
        <v>12.28</v>
      </c>
      <c r="H12" s="12">
        <f ca="1">ROUND(INDIRECT(ADDRESS(ROW()+(0), COLUMN()+(-2), 1))*INDIRECT(ADDRESS(ROW()+(0), COLUMN()+(-1), 1)), 2)</f>
        <v>0.12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0.074</v>
      </c>
      <c r="G13" s="12">
        <v>158.44</v>
      </c>
      <c r="H13" s="12">
        <f ca="1">ROUND(INDIRECT(ADDRESS(ROW()+(0), COLUMN()+(-2), 1))*INDIRECT(ADDRESS(ROW()+(0), COLUMN()+(-1), 1)), 2)</f>
        <v>11.72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22.5</v>
      </c>
      <c r="G14" s="12">
        <v>2.35</v>
      </c>
      <c r="H14" s="12">
        <f ca="1">ROUND(INDIRECT(ADDRESS(ROW()+(0), COLUMN()+(-2), 1))*INDIRECT(ADDRESS(ROW()+(0), COLUMN()+(-1), 1)), 2)</f>
        <v>52.88</v>
      </c>
    </row>
    <row r="15" spans="1:8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0.45</v>
      </c>
      <c r="G15" s="14">
        <v>9.82</v>
      </c>
      <c r="H15" s="14">
        <f ca="1">ROUND(INDIRECT(ADDRESS(ROW()+(0), COLUMN()+(-2), 1))*INDIRECT(ADDRESS(ROW()+(0), COLUMN()+(-1), 1)), 2)</f>
        <v>4.42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108.13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3">
        <v>0.04</v>
      </c>
      <c r="G18" s="14">
        <v>37.76</v>
      </c>
      <c r="H18" s="14">
        <f ca="1">ROUND(INDIRECT(ADDRESS(ROW()+(0), COLUMN()+(-2), 1))*INDIRECT(ADDRESS(ROW()+(0), COLUMN()+(-1), 1)), 2)</f>
        <v>1.51</v>
      </c>
    </row>
    <row r="19" spans="1:8" ht="13.50" thickBot="1" customHeight="1">
      <c r="A19" s="15"/>
      <c r="B19" s="15"/>
      <c r="C19" s="15"/>
      <c r="D19" s="15"/>
      <c r="E19" s="15"/>
      <c r="F19" s="9" t="s">
        <v>35</v>
      </c>
      <c r="G19" s="9"/>
      <c r="H19" s="17">
        <f ca="1">ROUND(SUM(INDIRECT(ADDRESS(ROW()+(-1), COLUMN()+(0), 1))), 2)</f>
        <v>1.51</v>
      </c>
    </row>
    <row r="20" spans="1:8" ht="13.50" thickBot="1" customHeight="1">
      <c r="A20" s="15">
        <v>3</v>
      </c>
      <c r="B20" s="15"/>
      <c r="C20" s="15"/>
      <c r="D20" s="15"/>
      <c r="E20" s="18" t="s">
        <v>36</v>
      </c>
      <c r="F20" s="18"/>
      <c r="G20" s="15"/>
      <c r="H20" s="15"/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1">
        <v>0.864</v>
      </c>
      <c r="G21" s="12">
        <v>445.11</v>
      </c>
      <c r="H21" s="12">
        <f ca="1">ROUND(INDIRECT(ADDRESS(ROW()+(0), COLUMN()+(-2), 1))*INDIRECT(ADDRESS(ROW()+(0), COLUMN()+(-1), 1)), 2)</f>
        <v>384.58</v>
      </c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3">
        <v>1.296</v>
      </c>
      <c r="G22" s="14">
        <v>331.94</v>
      </c>
      <c r="H22" s="14">
        <f ca="1">ROUND(INDIRECT(ADDRESS(ROW()+(0), COLUMN()+(-2), 1))*INDIRECT(ADDRESS(ROW()+(0), COLUMN()+(-1), 1)), 2)</f>
        <v>430.19</v>
      </c>
    </row>
    <row r="23" spans="1:8" ht="13.50" thickBot="1" customHeight="1">
      <c r="A23" s="15"/>
      <c r="B23" s="15"/>
      <c r="C23" s="15"/>
      <c r="D23" s="15"/>
      <c r="E23" s="15"/>
      <c r="F23" s="9" t="s">
        <v>43</v>
      </c>
      <c r="G23" s="9"/>
      <c r="H23" s="17">
        <f ca="1">ROUND(SUM(INDIRECT(ADDRESS(ROW()+(-1), COLUMN()+(0), 1)),INDIRECT(ADDRESS(ROW()+(-2), COLUMN()+(0), 1))), 2)</f>
        <v>814.77</v>
      </c>
    </row>
    <row r="24" spans="1:8" ht="13.50" thickBot="1" customHeight="1">
      <c r="A24" s="15">
        <v>4</v>
      </c>
      <c r="B24" s="15"/>
      <c r="C24" s="15"/>
      <c r="D24" s="15"/>
      <c r="E24" s="18" t="s">
        <v>44</v>
      </c>
      <c r="F24" s="18"/>
      <c r="G24" s="15"/>
      <c r="H24" s="15"/>
    </row>
    <row r="25" spans="1:8" ht="13.50" thickBot="1" customHeight="1">
      <c r="A25" s="19"/>
      <c r="B25" s="19"/>
      <c r="C25" s="20" t="s">
        <v>45</v>
      </c>
      <c r="D25" s="20"/>
      <c r="E25" s="19" t="s">
        <v>46</v>
      </c>
      <c r="F25" s="13">
        <v>2</v>
      </c>
      <c r="G25" s="14">
        <f ca="1">ROUND(SUM(INDIRECT(ADDRESS(ROW()+(-2), COLUMN()+(1), 1)),INDIRECT(ADDRESS(ROW()+(-6), COLUMN()+(1), 1)),INDIRECT(ADDRESS(ROW()+(-9), COLUMN()+(1), 1))), 2)</f>
        <v>924.41</v>
      </c>
      <c r="H25" s="14">
        <f ca="1">ROUND(INDIRECT(ADDRESS(ROW()+(0), COLUMN()+(-2), 1))*INDIRECT(ADDRESS(ROW()+(0), COLUMN()+(-1), 1))/100, 2)</f>
        <v>18.49</v>
      </c>
    </row>
    <row r="26" spans="1:8" ht="13.50" thickBot="1" customHeight="1">
      <c r="A26" s="21" t="s">
        <v>47</v>
      </c>
      <c r="B26" s="21"/>
      <c r="C26" s="22"/>
      <c r="D26" s="22"/>
      <c r="E26" s="23"/>
      <c r="F26" s="24" t="s">
        <v>48</v>
      </c>
      <c r="G26" s="25"/>
      <c r="H26" s="26">
        <f ca="1">ROUND(SUM(INDIRECT(ADDRESS(ROW()+(-1), COLUMN()+(0), 1)),INDIRECT(ADDRESS(ROW()+(-3), COLUMN()+(0), 1)),INDIRECT(ADDRESS(ROW()+(-7), COLUMN()+(0), 1)),INDIRECT(ADDRESS(ROW()+(-10), COLUMN()+(0), 1))), 2)</f>
        <v>942.9</v>
      </c>
    </row>
  </sheetData>
  <mergeCells count="4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  <mergeCell ref="A20:B20"/>
    <mergeCell ref="C20:D20"/>
    <mergeCell ref="E20:F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