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<sst xmlns="http://schemas.openxmlformats.org/spreadsheetml/2006/main" count="47" uniqueCount="47">
  <si>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</si>
  <si>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QAF037</t>
  </si>
  <si>
    <t xml:space="preserve">Ud</t>
  </si>
  <si>
    <t xml:space="preserve">Encuentro de techo con canaleta de drenaje con membrana de poliolefinas con unión termosellada. Impermeabilización con membranas de poliolefinas.</t>
  </si>
  <si>
    <r>
      <rPr>
        <sz val="8.25"/>
        <color rgb="FF000000"/>
        <rFont val="Arial"/>
        <family val="2"/>
      </rPr>
      <t xml:space="preserve">Encuentro de techo plano transitable, no ventilado, con piso fijo, tipo convencional con canaleta de drenaje con membrana de poliolefinas con unión termosellada, de salida horizontal, de 110 mm de altura y 4500 mm de longitud, fijada a la superficie soporte con adhesivo cementoso mejorado, deformable y tixotrópico, tipo C2 TE S1, color gris, con deslizamiento reducido y tiempo abierto ampliado,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</si>
  <si>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</si>
  <si>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</si>
  <si>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</si>
  <si>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</si>
  <si>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</si>
  <si>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</si>
  <si>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</si>
  <si>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</si>
  <si>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</si>
  <si>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deformable y tixotrópico, tipo C2 TE S1, color gris, con deslizamiento reducido y tiempo abierto ampliado, compuesto de cemento, agregados de granulometría fina, resinas sintéticas y aditivos especiales, de endurecimiento sin retracción.</t>
  </si>
  <si>
    <t xml:space="preserve">mt15rev350a</t>
  </si>
  <si>
    <t xml:space="preserve">Ud</t>
  </si>
  <si>
    <t xml:space="preserve">Canaleta de drenaje de ABS con pendiente en su interior, de 110 mm de altura y 1500 mm de longitud, con soporte para revestimiento de acero inoxidable, membrana impermeabilizante flexible tipo EVAC de 200 mm de ancho, con unión termosellada a los aleros de la canaleta de drenaje y kit de fijación.</t>
  </si>
  <si>
    <t xml:space="preserve">mt15rev350b</t>
  </si>
  <si>
    <t xml:space="preserve">Ud</t>
  </si>
  <si>
    <t xml:space="preserve">Canaleta de drenaje de ABS con pendiente en su interior, de 110 mm de altura y 1500 mm de longitud, con soporte para revestimiento de acero inoxidable, membrana impermeabilizante flexible tipo EVAC de 200 mm de ancho, con unión termosellada a los aleros de la canaleta de drenaje y kit de fijación.</t>
  </si>
  <si>
    <t xml:space="preserve">mt15rev350c</t>
  </si>
  <si>
    <t xml:space="preserve">Ud</t>
  </si>
  <si>
    <t xml:space="preserve">Canaleta de drenaje de ABS con pendiente en su interior, de 110 mm de altura y 1500 mm de longitud, con soporte para revestimiento de acero inoxidable, membrana impermeabilizante flexible tipo EVAC de 200 mm de ancho, con unión termosellada a los aleros de la canaleta de drenaje y kit de fijación.</t>
  </si>
  <si>
    <t xml:space="preserve">mt15rev352a</t>
  </si>
  <si>
    <t xml:space="preserve">Ud</t>
  </si>
  <si>
    <t xml:space="preserve">Pieza para cierre de ABS para canaleta de drenaje, de 110 mm de altura, con membrana impermeabilizante flexible tipo EVAC de 200 mm de ancho, con unión termosellada a el alero de la pieza para cierre y kit de fijación.</t>
  </si>
  <si>
    <t xml:space="preserve">mt15rev353c</t>
  </si>
  <si>
    <t xml:space="preserve">Ud</t>
  </si>
  <si>
    <t xml:space="preserve">Pieza terminal de ABS para canaleta de drenaje, de 110 mm de altura, con membrana impermeabilizante flexible tipo EVAC de 200 mm de ancho, con unión termosellada a el alero de la pieza terminal y kit de fijación.</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</si>
  <si>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</si>
  <si>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</si>
  <si>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</si>
  <si>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</si>
  <si>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</si>
  <si>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</si>
  <si>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</si>
  <si>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</si>
  <si>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</si>
  <si>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</si>
  <si>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</si>
  <si>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</si>
  <si>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</si>
  <si>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</si>
  <si>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</si>
  <si>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$ 32.939,61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</si>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</sst>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7.15</v>
      </c>
      <c r="H10" s="12">
        <f ca="1">ROUND(INDIRECT(ADDRESS(ROW()+(0), COLUMN()+(-2), 1))*INDIRECT(ADDRESS(ROW()+(0), COLUMN()+(-1), 1)), 2)</f>
        <v>9.65</v>
      </c>
    </row>
    <row r="11" spans="1:8" ht="45.00" thickBot="1" customHeight="1">
      <c r="A11" s="1" t="s">
        <v>15</v>
      </c>
      <c r="B11" s="1"/>
      <c r="C11" s="10" t="s">
        <v>16</v>
      </c>
      <c r="D11" s="10"/>
      <c r="E11" s="1" t="s">
        <v>17</v>
      </c>
      <c r="F11" s="11">
        <v>1</v>
      </c>
      <c r="G11" s="12">
        <v>24149.3</v>
      </c>
      <c r="H11" s="12">
        <f ca="1">ROUND(INDIRECT(ADDRESS(ROW()+(0), COLUMN()+(-2), 1))*INDIRECT(ADDRESS(ROW()+(0), COLUMN()+(-1), 1)), 2)</f>
        <v>24149.3</v>
      </c>
    </row>
    <row r="12" spans="1:8" ht="45.00" thickBot="1" customHeight="1">
      <c r="A12" s="1" t="s">
        <v>18</v>
      </c>
      <c r="B12" s="1"/>
      <c r="C12" s="10" t="s">
        <v>19</v>
      </c>
      <c r="D12" s="10"/>
      <c r="E12" s="1" t="s">
        <v>20</v>
      </c>
      <c r="F12" s="11">
        <v>1</v>
      </c>
      <c r="G12" s="12">
        <v>24149.3</v>
      </c>
      <c r="H12" s="12">
        <f ca="1">ROUND(INDIRECT(ADDRESS(ROW()+(0), COLUMN()+(-2), 1))*INDIRECT(ADDRESS(ROW()+(0), COLUMN()+(-1), 1)), 2)</f>
        <v>24149.3</v>
      </c>
    </row>
    <row r="13" spans="1:8" ht="45.00" thickBot="1" customHeight="1">
      <c r="A13" s="1" t="s">
        <v>21</v>
      </c>
      <c r="B13" s="1"/>
      <c r="C13" s="10" t="s">
        <v>22</v>
      </c>
      <c r="D13" s="10"/>
      <c r="E13" s="1" t="s">
        <v>23</v>
      </c>
      <c r="F13" s="11">
        <v>1</v>
      </c>
      <c r="G13" s="12">
        <v>24149.3</v>
      </c>
      <c r="H13" s="12">
        <f ca="1">ROUND(INDIRECT(ADDRESS(ROW()+(0), COLUMN()+(-2), 1))*INDIRECT(ADDRESS(ROW()+(0), COLUMN()+(-1), 1)), 2)</f>
        <v>24149.3</v>
      </c>
    </row>
    <row r="14" spans="1:8" ht="34.50" thickBot="1" customHeight="1">
      <c r="A14" s="1" t="s">
        <v>24</v>
      </c>
      <c r="B14" s="1"/>
      <c r="C14" s="10" t="s">
        <v>25</v>
      </c>
      <c r="D14" s="10"/>
      <c r="E14" s="1" t="s">
        <v>26</v>
      </c>
      <c r="F14" s="11">
        <v>1</v>
      </c>
      <c r="G14" s="12">
        <v>2920.23</v>
      </c>
      <c r="H14" s="12">
        <f ca="1">ROUND(INDIRECT(ADDRESS(ROW()+(0), COLUMN()+(-2), 1))*INDIRECT(ADDRESS(ROW()+(0), COLUMN()+(-1), 1)), 2)</f>
        <v>2920.23</v>
      </c>
    </row>
    <row r="15" spans="1:8" ht="34.50" thickBot="1" customHeight="1">
      <c r="A15" s="1" t="s">
        <v>27</v>
      </c>
      <c r="B15" s="1"/>
      <c r="C15" s="10" t="s">
        <v>28</v>
      </c>
      <c r="D15" s="10"/>
      <c r="E15" s="1" t="s">
        <v>29</v>
      </c>
      <c r="F15" s="13">
        <v>1</v>
      </c>
      <c r="G15" s="14">
        <v>2920.23</v>
      </c>
      <c r="H15" s="14">
        <f ca="1">ROUND(INDIRECT(ADDRESS(ROW()+(0), COLUMN()+(-2), 1))*INDIRECT(ADDRESS(ROW()+(0), COLUMN()+(-1), 1)), 2)</f>
        <v>2920.23</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78298.1</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0.302</v>
      </c>
      <c r="G18" s="12">
        <v>445.11</v>
      </c>
      <c r="H18" s="12">
        <f ca="1">ROUND(INDIRECT(ADDRESS(ROW()+(0), COLUMN()+(-2), 1))*INDIRECT(ADDRESS(ROW()+(0), COLUMN()+(-1), 1)), 2)</f>
        <v>134.42</v>
      </c>
    </row>
    <row r="19" spans="1:8" ht="13.50" thickBot="1" customHeight="1">
      <c r="A19" s="1" t="s">
        <v>35</v>
      </c>
      <c r="B19" s="1"/>
      <c r="C19" s="10" t="s">
        <v>36</v>
      </c>
      <c r="D19" s="10"/>
      <c r="E19" s="1" t="s">
        <v>37</v>
      </c>
      <c r="F19" s="11">
        <v>0.302</v>
      </c>
      <c r="G19" s="12">
        <v>331.94</v>
      </c>
      <c r="H19" s="12">
        <f ca="1">ROUND(INDIRECT(ADDRESS(ROW()+(0), COLUMN()+(-2), 1))*INDIRECT(ADDRESS(ROW()+(0), COLUMN()+(-1), 1)), 2)</f>
        <v>100.25</v>
      </c>
    </row>
    <row r="20" spans="1:8" ht="13.50" thickBot="1" customHeight="1">
      <c r="A20" s="1" t="s">
        <v>38</v>
      </c>
      <c r="B20" s="1"/>
      <c r="C20" s="10" t="s">
        <v>39</v>
      </c>
      <c r="D20" s="10"/>
      <c r="E20" s="1" t="s">
        <v>40</v>
      </c>
      <c r="F20" s="13">
        <v>0.508</v>
      </c>
      <c r="G20" s="14">
        <v>457.6</v>
      </c>
      <c r="H20" s="14">
        <f ca="1">ROUND(INDIRECT(ADDRESS(ROW()+(0), COLUMN()+(-2), 1))*INDIRECT(ADDRESS(ROW()+(0), COLUMN()+(-1), 1)), 2)</f>
        <v>232.46</v>
      </c>
    </row>
    <row r="21" spans="1:8" ht="13.50" thickBot="1" customHeight="1">
      <c r="A21" s="15"/>
      <c r="B21" s="15"/>
      <c r="C21" s="15"/>
      <c r="D21" s="15"/>
      <c r="E21" s="15"/>
      <c r="F21" s="9" t="s">
        <v>41</v>
      </c>
      <c r="G21" s="9"/>
      <c r="H21" s="17">
        <f ca="1">ROUND(SUM(INDIRECT(ADDRESS(ROW()+(-1), COLUMN()+(0), 1)),INDIRECT(ADDRESS(ROW()+(-2), COLUMN()+(0), 1)),INDIRECT(ADDRESS(ROW()+(-3), COLUMN()+(0), 1))), 2)</f>
        <v>467.13</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1)),INDIRECT(ADDRESS(ROW()+(-7), COLUMN()+(1), 1))), 2)</f>
        <v>78765.2</v>
      </c>
      <c r="H23" s="14">
        <f ca="1">ROUND(INDIRECT(ADDRESS(ROW()+(0), COLUMN()+(-2), 1))*INDIRECT(ADDRESS(ROW()+(0), COLUMN()+(-1), 1))/100, 2)</f>
        <v>1575.3</v>
      </c>
    </row>
    <row r="24" spans="1:8" ht="13.50" thickBot="1" customHeight="1">
      <c r="A24" s="21" t="s">
        <v>45</v>
      </c>
      <c r="B24" s="21"/>
      <c r="C24" s="22"/>
      <c r="D24" s="22"/>
      <c r="E24" s="23"/>
      <c r="F24" s="24" t="s">
        <v>46</v>
      </c>
      <c r="G24" s="25"/>
      <c r="H24" s="26">
        <f ca="1">ROUND(SUM(INDIRECT(ADDRESS(ROW()+(-1), COLUMN()+(0), 1)),INDIRECT(ADDRESS(ROW()+(-3), COLUMN()+(0), 1)),INDIRECT(ADDRESS(ROW()+(-8), COLUMN()+(0), 1))), 2)</f>
        <v>80340.5</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