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<sst xmlns="http://schemas.openxmlformats.org/spreadsheetml/2006/main" count="39" uniqueCount="39">
  <si>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</si>
  <si>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NAE040</t>
  </si>
  <si>
    <t xml:space="preserve">m²</t>
  </si>
  <si>
    <t xml:space="preserve">Aislamiento térmico en cámaras de aire de cielorrasos continuos, por insuflación desde la cara inferior.</t>
  </si>
  <si>
    <r>
      <rPr>
        <sz val="8.25"/>
        <color rgb="FF000000"/>
        <rFont val="Arial"/>
        <family val="2"/>
      </rPr>
      <t xml:space="preserve">Aislamiento térmico en cielorrasos continuos, rellenando el interior de la cámara de aire de 40 mm de espesor medio, por insuflación, desde la cara inferior, de nódulos de lana mineral, no aptos como soporte nutritivo para el desarrollo de hongos ni bacterias, densidad 50 kg/m³ y conductividad térmica 0,035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</si>
  <si>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</si>
  <si>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</si>
  <si>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</si>
  <si>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</si>
  <si>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</si>
  <si>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</si>
  <si>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</si>
  <si>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</si>
  <si>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</si>
  <si>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</si>
  <si>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</si>
  <si>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</si>
  <si>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de superficie lisa y mecanizado lateral recto, de 40 mm de espesor, resistencia térmica 1,4 m²K/W, conductividad térmica 0,029 W/(mK), Euroclase E de reacción al fuego,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</si>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</sst>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0.04"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v>
      </c>
      <c r="F10" s="12">
        <v>421.52</v>
      </c>
      <c r="G10" s="12">
        <f ca="1">ROUND(INDIRECT(ADDRESS(ROW()+(0), COLUMN()+(-2), 1))*INDIRECT(ADDRESS(ROW()+(0), COLUMN()+(-1), 1)), 2)</f>
        <v>843.04</v>
      </c>
    </row>
    <row r="11" spans="1:7" ht="45.00" thickBot="1" customHeight="1">
      <c r="A11" s="1" t="s">
        <v>15</v>
      </c>
      <c r="B11" s="1"/>
      <c r="C11" s="10" t="s">
        <v>16</v>
      </c>
      <c r="D11" s="1" t="s">
        <v>17</v>
      </c>
      <c r="E11" s="11">
        <v>0.5</v>
      </c>
      <c r="F11" s="12">
        <v>843.04</v>
      </c>
      <c r="G11" s="12">
        <f ca="1">ROUND(INDIRECT(ADDRESS(ROW()+(0), COLUMN()+(-2), 1))*INDIRECT(ADDRESS(ROW()+(0), COLUMN()+(-1), 1)), 2)</f>
        <v>421.52</v>
      </c>
    </row>
    <row r="12" spans="1:7" ht="24.00" thickBot="1" customHeight="1">
      <c r="A12" s="1" t="s">
        <v>18</v>
      </c>
      <c r="B12" s="1"/>
      <c r="C12" s="10" t="s">
        <v>19</v>
      </c>
      <c r="D12" s="1" t="s">
        <v>20</v>
      </c>
      <c r="E12" s="13">
        <v>0.2</v>
      </c>
      <c r="F12" s="14">
        <v>59.03</v>
      </c>
      <c r="G12" s="14">
        <f ca="1">ROUND(INDIRECT(ADDRESS(ROW()+(0), COLUMN()+(-2), 1))*INDIRECT(ADDRESS(ROW()+(0), COLUMN()+(-1), 1)), 2)</f>
        <v>11.81</v>
      </c>
    </row>
    <row r="13" spans="1:7" ht="13.50" thickBot="1" customHeight="1">
      <c r="A13" s="15"/>
      <c r="B13" s="15"/>
      <c r="C13" s="15"/>
      <c r="D13" s="15"/>
      <c r="E13" s="9" t="s">
        <v>21</v>
      </c>
      <c r="F13" s="9"/>
      <c r="G13" s="17">
        <f ca="1">ROUND(SUM(INDIRECT(ADDRESS(ROW()+(-1), COLUMN()+(0), 1)),INDIRECT(ADDRESS(ROW()+(-2), COLUMN()+(0), 1)),INDIRECT(ADDRESS(ROW()+(-3), COLUMN()+(0), 1))), 2)</f>
        <v>1276.37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0.083</v>
      </c>
      <c r="F15" s="14">
        <v>772.46</v>
      </c>
      <c r="G15" s="14">
        <f ca="1">ROUND(INDIRECT(ADDRESS(ROW()+(0), COLUMN()+(-2), 1))*INDIRECT(ADDRESS(ROW()+(0), COLUMN()+(-1), 1)), 2)</f>
        <v>64.11</v>
      </c>
    </row>
    <row r="16" spans="1:7" ht="13.50" thickBot="1" customHeight="1">
      <c r="A16" s="15"/>
      <c r="B16" s="15"/>
      <c r="C16" s="15"/>
      <c r="D16" s="15"/>
      <c r="E16" s="9" t="s">
        <v>26</v>
      </c>
      <c r="F16" s="9"/>
      <c r="G16" s="17">
        <f ca="1">ROUND(SUM(INDIRECT(ADDRESS(ROW()+(-1), COLUMN()+(0), 1))), 2)</f>
        <v>64.11</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0.105</v>
      </c>
      <c r="F18" s="12">
        <v>1497.31</v>
      </c>
      <c r="G18" s="12">
        <f ca="1">ROUND(INDIRECT(ADDRESS(ROW()+(0), COLUMN()+(-2), 1))*INDIRECT(ADDRESS(ROW()+(0), COLUMN()+(-1), 1)), 2)</f>
        <v>157.22</v>
      </c>
    </row>
    <row r="19" spans="1:7" ht="13.50" thickBot="1" customHeight="1">
      <c r="A19" s="1" t="s">
        <v>31</v>
      </c>
      <c r="B19" s="1"/>
      <c r="C19" s="10" t="s">
        <v>32</v>
      </c>
      <c r="D19" s="1" t="s">
        <v>33</v>
      </c>
      <c r="E19" s="13">
        <v>0.105</v>
      </c>
      <c r="F19" s="14">
        <v>1118.67</v>
      </c>
      <c r="G19" s="14">
        <f ca="1">ROUND(INDIRECT(ADDRESS(ROW()+(0), COLUMN()+(-2), 1))*INDIRECT(ADDRESS(ROW()+(0), COLUMN()+(-1), 1)), 2)</f>
        <v>117.46</v>
      </c>
    </row>
    <row r="20" spans="1:7" ht="13.50" thickBot="1" customHeight="1">
      <c r="A20" s="15"/>
      <c r="B20" s="15"/>
      <c r="C20" s="15"/>
      <c r="D20" s="15"/>
      <c r="E20" s="9" t="s">
        <v>34</v>
      </c>
      <c r="F20" s="9"/>
      <c r="G20" s="17">
        <f ca="1">ROUND(SUM(INDIRECT(ADDRESS(ROW()+(-1), COLUMN()+(0), 1)),INDIRECT(ADDRESS(ROW()+(-2), COLUMN()+(0), 1))), 2)</f>
        <v>274.68</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1615.16</v>
      </c>
      <c r="G22" s="14">
        <f ca="1">ROUND(INDIRECT(ADDRESS(ROW()+(0), COLUMN()+(-2), 1))*INDIRECT(ADDRESS(ROW()+(0), COLUMN()+(-1), 1))/100, 2)</f>
        <v>32.3</v>
      </c>
    </row>
    <row r="23" spans="1:7" ht="13.50" thickBot="1" customHeight="1">
      <c r="A23" s="8"/>
      <c r="B23" s="8"/>
      <c r="C23" s="8"/>
      <c r="D23" s="8"/>
      <c r="E23" s="21" t="s">
        <v>38</v>
      </c>
      <c r="F23" s="21"/>
      <c r="G23" s="22">
        <f ca="1">ROUND(SUM(INDIRECT(ADDRESS(ROW()+(-1), COLUMN()+(0), 1)),INDIRECT(ADDRESS(ROW()+(-3), COLUMN()+(0), 1)),INDIRECT(ADDRESS(ROW()+(-7), COLUMN()+(0), 1)),INDIRECT(ADDRESS(ROW()+(-10), COLUMN()+(0), 1))), 2)</f>
        <v>1647.46</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B23"/>
    <mergeCell ref="E23:F23"/>
  </mergeCells>
  <pageMargins left="0.147638" right="0.147638" top="0.206693" bottom="0.206693" header="0.0" footer="0.0"/>
  <pageSetup paperSize="9" orientation="portrait"/>
  <rowBreaks count="0" manualBreakCount="0">
    </rowBreaks>
</worksheet>
</file>