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<sst xmlns="http://schemas.openxmlformats.org/spreadsheetml/2006/main" count="29" uniqueCount="29">
  <si>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</si>
  <si>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LPE010</t>
  </si>
  <si>
    <t xml:space="preserve">Ud</t>
  </si>
  <si>
    <t xml:space="preserve">Puerta estanca al aire.</t>
  </si>
  <si>
    <r>
      <rPr>
        <b/>
        <sz val="7.80"/>
        <color rgb="FF000000"/>
        <rFont val="Arial"/>
        <family val="2"/>
      </rPr>
      <t xml:space="preserve">Puerta de acero estanca al aire (presión máxima 1000 Pa), de 500x1500 mm</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</si>
  <si>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</si>
  <si>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</si>
  <si>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</si>
  <si>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</si>
  <si>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Costo</t>
    </r>
    <r>
      <rPr>
        <b/>
        <sz val="7.80"/>
        <color rgb="FF000000"/>
        <rFont val="Arial"/>
        <family val="2"/>
      </rPr>
      <t xml:space="preserve">
</t>
    </r>
    <r>
      <rPr>
        <b/>
        <sz val="7.80"/>
        <color rgb="FF000000"/>
        <rFont val="Arial"/>
        <family val="2"/>
      </rPr>
      <t xml:space="preserve">unitario</t>
    </r>
  </si>
  <si>
    <r>
      <rPr>
        <b/>
        <sz val="7.80"/>
        <color rgb="FF000000"/>
        <rFont val="Arial"/>
        <family val="2"/>
      </rPr>
      <t xml:space="preserve">Costo</t>
    </r>
    <r>
      <rPr>
        <b/>
        <sz val="7.80"/>
        <color rgb="FF000000"/>
        <rFont val="Arial"/>
        <family val="2"/>
      </rPr>
      <t xml:space="preserve">
</t>
    </r>
    <r>
      <rPr>
        <b/>
        <sz val="7.80"/>
        <color rgb="FF000000"/>
        <rFont val="Arial"/>
        <family val="2"/>
      </rPr>
      <t xml:space="preserve">parcial</t>
    </r>
  </si>
  <si>
    <t xml:space="preserve">Materiales</t>
  </si>
  <si>
    <t xml:space="preserve">mt42trx390aaaa</t>
  </si>
  <si>
    <t xml:space="preserve">Ud</t>
  </si>
  <si>
    <t xml:space="preserve">Puerta de acero estanca al aire (fuga de aire de 2 m³/h a 1000 Pa), de 500x1500 mm, hoja de puerta de doble pared, de 44 mm de espesor, marco de anclaje de chapa de acero galvanizado con aislamiento de lana de roca, manecillas para accionamiento por ambos lados de aluminio fundido a presión, junta estanca de caucho APT.</t>
  </si>
  <si>
    <t xml:space="preserve">Subtotal materiales:</t>
  </si>
  <si>
    <t xml:space="preserve">Mano de obra</t>
  </si>
  <si>
    <t xml:space="preserve">mo020</t>
  </si>
  <si>
    <t xml:space="preserve">h</t>
  </si>
  <si>
    <t xml:space="preserve">Oficial albañil.</t>
  </si>
  <si>
    <t xml:space="preserve">mo077</t>
  </si>
  <si>
    <t xml:space="preserve">h</t>
  </si>
  <si>
    <t xml:space="preserve">Medio oficial albañil.</t>
  </si>
  <si>
    <t xml:space="preserve">Subtotal mano de obra:</t>
  </si>
  <si>
    <t xml:space="preserve">Herramientas</t>
  </si>
  <si>
    <t xml:space="preserve">%</t>
  </si>
  <si>
    <t xml:space="preserve">Herramientas</t>
  </si>
  <si>
    <t xml:space="preserve">Coste de mantenimiento decenal: $ 1.763,79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</si>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</sst>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8.31" customWidth="1"/>
    <col min="4" max="4" width="59.60" customWidth="1"/>
    <col min="5" max="5" width="10.05" customWidth="1"/>
    <col min="6" max="6" width="13.26" customWidth="1"/>
    <col min="7" max="7" width="13.11"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21.60" thickBot="1" customHeight="1">
      <c r="A7" s="9" t="s">
        <v>5</v>
      </c>
      <c r="B7" s="9"/>
      <c r="C7" s="9" t="s">
        <v>6</v>
      </c>
      <c r="D7" s="9" t="s">
        <v>7</v>
      </c>
      <c r="E7" s="10" t="s">
        <v>8</v>
      </c>
      <c r="F7" s="10" t="s">
        <v>9</v>
      </c>
      <c r="G7" s="10" t="s">
        <v>10</v>
      </c>
    </row>
    <row r="8" spans="1:7" ht="12.00" thickBot="1" customHeight="1">
      <c r="A8" s="11">
        <v>1.000000</v>
      </c>
      <c r="B8" s="11"/>
      <c r="C8" s="11"/>
      <c r="D8" s="12" t="s">
        <v>11</v>
      </c>
      <c r="E8" s="12"/>
      <c r="F8" s="11"/>
      <c r="G8" s="11"/>
    </row>
    <row r="9" spans="1:7" ht="60.00" thickBot="1" customHeight="1">
      <c r="A9" s="1" t="s">
        <v>12</v>
      </c>
      <c r="B9" s="1"/>
      <c r="C9" s="13" t="s">
        <v>13</v>
      </c>
      <c r="D9" s="1" t="s">
        <v>14</v>
      </c>
      <c r="E9" s="15">
        <v>1.000000</v>
      </c>
      <c r="F9" s="17">
        <v>10141.620000</v>
      </c>
      <c r="G9" s="17">
        <f ca="1">ROUND(INDIRECT(ADDRESS(ROW()+(0), COLUMN()+(-2), 1))*INDIRECT(ADDRESS(ROW()+(0), COLUMN()+(-1), 1)), 2)</f>
        <v>10141.620000</v>
      </c>
    </row>
    <row r="10" spans="1:7" ht="12.00" thickBot="1" customHeight="1">
      <c r="A10" s="18"/>
      <c r="B10" s="18"/>
      <c r="C10" s="18"/>
      <c r="D10" s="18"/>
      <c r="E10" s="12" t="s">
        <v>15</v>
      </c>
      <c r="F10" s="12"/>
      <c r="G10" s="20">
        <f ca="1">ROUND(SUM(INDIRECT(ADDRESS(ROW()+(-1), COLUMN()+(0), 1))), 2)</f>
        <v>10141.620000</v>
      </c>
    </row>
    <row r="11" spans="1:7" ht="12.00" thickBot="1" customHeight="1">
      <c r="A11" s="18">
        <v>2.000000</v>
      </c>
      <c r="B11" s="18"/>
      <c r="C11" s="18"/>
      <c r="D11" s="21" t="s">
        <v>16</v>
      </c>
      <c r="E11" s="21"/>
      <c r="F11" s="18"/>
      <c r="G11" s="18"/>
    </row>
    <row r="12" spans="1:7" ht="12.00" thickBot="1" customHeight="1">
      <c r="A12" s="1" t="s">
        <v>17</v>
      </c>
      <c r="B12" s="1"/>
      <c r="C12" s="13" t="s">
        <v>18</v>
      </c>
      <c r="D12" s="1" t="s">
        <v>19</v>
      </c>
      <c r="E12" s="14">
        <v>0.353000</v>
      </c>
      <c r="F12" s="16">
        <v>49.190000</v>
      </c>
      <c r="G12" s="16">
        <f ca="1">ROUND(INDIRECT(ADDRESS(ROW()+(0), COLUMN()+(-2), 1))*INDIRECT(ADDRESS(ROW()+(0), COLUMN()+(-1), 1)), 2)</f>
        <v>17.360000</v>
      </c>
    </row>
    <row r="13" spans="1:7" ht="12.00" thickBot="1" customHeight="1">
      <c r="A13" s="1" t="s">
        <v>20</v>
      </c>
      <c r="B13" s="1"/>
      <c r="C13" s="13" t="s">
        <v>21</v>
      </c>
      <c r="D13" s="1" t="s">
        <v>22</v>
      </c>
      <c r="E13" s="15">
        <v>0.353000</v>
      </c>
      <c r="F13" s="17">
        <v>36.220000</v>
      </c>
      <c r="G13" s="17">
        <f ca="1">ROUND(INDIRECT(ADDRESS(ROW()+(0), COLUMN()+(-2), 1))*INDIRECT(ADDRESS(ROW()+(0), COLUMN()+(-1), 1)), 2)</f>
        <v>12.790000</v>
      </c>
    </row>
    <row r="14" spans="1:7" ht="12.00" thickBot="1" customHeight="1">
      <c r="A14" s="18"/>
      <c r="B14" s="18"/>
      <c r="C14" s="18"/>
      <c r="D14" s="18"/>
      <c r="E14" s="12" t="s">
        <v>23</v>
      </c>
      <c r="F14" s="12"/>
      <c r="G14" s="20">
        <f ca="1">ROUND(SUM(INDIRECT(ADDRESS(ROW()+(-1), COLUMN()+(0), 1)),INDIRECT(ADDRESS(ROW()+(-2), COLUMN()+(0), 1))), 2)</f>
        <v>30.150000</v>
      </c>
    </row>
    <row r="15" spans="1:7" ht="12.00" thickBot="1" customHeight="1">
      <c r="A15" s="18">
        <v>3.000000</v>
      </c>
      <c r="B15" s="18"/>
      <c r="C15" s="18"/>
      <c r="D15" s="21" t="s">
        <v>24</v>
      </c>
      <c r="E15" s="21"/>
      <c r="F15" s="18"/>
      <c r="G15" s="18"/>
    </row>
    <row r="16" spans="1:7" ht="12.00" thickBot="1" customHeight="1">
      <c r="A16" s="22"/>
      <c r="B16" s="22"/>
      <c r="C16" s="23" t="s">
        <v>25</v>
      </c>
      <c r="D16" s="22" t="s">
        <v>26</v>
      </c>
      <c r="E16" s="15">
        <v>2.000000</v>
      </c>
      <c r="F16" s="17">
        <f ca="1">ROUND(SUM(INDIRECT(ADDRESS(ROW()+(-2), COLUMN()+(1), 1)),INDIRECT(ADDRESS(ROW()+(-6), COLUMN()+(1), 1))), 2)</f>
        <v>10171.770000</v>
      </c>
      <c r="G16" s="17">
        <f ca="1">ROUND(INDIRECT(ADDRESS(ROW()+(0), COLUMN()+(-2), 1))*INDIRECT(ADDRESS(ROW()+(0), COLUMN()+(-1), 1))/100, 2)</f>
        <v>203.440000</v>
      </c>
    </row>
    <row r="17" spans="1:7" ht="12.00" thickBot="1" customHeight="1">
      <c r="A17" s="6" t="s">
        <v>27</v>
      </c>
      <c r="B17" s="6"/>
      <c r="C17" s="7"/>
      <c r="D17" s="8"/>
      <c r="E17" s="24" t="s">
        <v>28</v>
      </c>
      <c r="F17" s="25"/>
      <c r="G17" s="26">
        <f ca="1">ROUND(SUM(INDIRECT(ADDRESS(ROW()+(-1), COLUMN()+(0), 1)),INDIRECT(ADDRESS(ROW()+(-3), COLUMN()+(0), 1)),INDIRECT(ADDRESS(ROW()+(-7), COLUMN()+(0), 1))), 2)</f>
        <v>10375.210000</v>
      </c>
    </row>
  </sheetData>
  <mergeCells count="20">
    <mergeCell ref="A1:G1"/>
    <mergeCell ref="C3:G3"/>
    <mergeCell ref="A4:G4"/>
    <mergeCell ref="A7:B7"/>
    <mergeCell ref="A8:B8"/>
    <mergeCell ref="D8:E8"/>
    <mergeCell ref="A9:B9"/>
    <mergeCell ref="A10:B10"/>
    <mergeCell ref="E10:F10"/>
    <mergeCell ref="A11:B11"/>
    <mergeCell ref="D11:E11"/>
    <mergeCell ref="A12:B12"/>
    <mergeCell ref="A13:B13"/>
    <mergeCell ref="A14:B14"/>
    <mergeCell ref="E14:F14"/>
    <mergeCell ref="A15:B15"/>
    <mergeCell ref="D15:E15"/>
    <mergeCell ref="A16:B16"/>
    <mergeCell ref="A17:D17"/>
    <mergeCell ref="E17:F17"/>
  </mergeCells>
  <pageMargins left="0.620079" right="0.472441" top="0.472441" bottom="0.472441" header="0.0" footer="0.0"/>
  <pageSetup paperSize="9" orientation="portrait"/>
  <rowBreaks count="0" manualBreakCount="0">
    </rowBreaks>
</worksheet>
</file>